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3" activeTab="5"/>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calcPr calcId="144525"/>
</workbook>
</file>

<file path=xl/sharedStrings.xml><?xml version="1.0" encoding="utf-8"?>
<sst xmlns="http://schemas.openxmlformats.org/spreadsheetml/2006/main" count="1199" uniqueCount="473">
  <si>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</si>
  <si>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</si>
  <si>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</si>
  <si>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</si>
  <si>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</si>
  <si>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</si>
  <si>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</si>
  <si>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</si>
  <si>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</si>
  <si>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</si>
  <si>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</si>
  <si>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</si>
  <si>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</si>
  <si>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</si>
  <si>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</si>
  <si>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</si>
  <si>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</si>
  <si>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</si>
  <si>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</si>
  <si>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</si>
  <si>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</si>
  <si>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</si>
  <si>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</si>
  <si>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</si>
  <si>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</si>
  <si>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</si>
  <si>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</si>
  <si>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</si>
  <si>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</si>
  <si>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</si>
  <si>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</si>
  <si>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</si>
  <si>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</si>
  <si>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</si>
  <si>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</si>
  <si>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</si>
  <si>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</si>
  <si>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</si>
  <si>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</si>
  <si>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</si>
  <si>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</si>
  <si>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</si>
  <si>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</si>
  <si>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</si>
  <si>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</si>
  <si>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</si>
  <si>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</si>
  <si>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</si>
  <si>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</si>
  <si>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</si>
  <si>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</si>
  <si>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</si>
  <si>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</si>
  <si>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</si>
  <si>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</si>
  <si>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</si>
  <si>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</si>
  <si>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</si>
  <si>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</si>
  <si>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</si>
  <si>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</si>
  <si>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</si>
  <si>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</si>
  <si>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</si>
  <si>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</si>
  <si>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</si>
  <si>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</si>
  <si>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</si>
  <si>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</si>
  <si>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</si>
  <si>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105009</t>
  </si>
  <si>
    <t>永仁县中和中心小学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</si>
  <si>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</si>
  <si>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</si>
  <si>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</si>
  <si>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</si>
  <si>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</si>
  <si>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</si>
  <si>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</si>
  <si>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</si>
  <si>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</si>
  <si>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</si>
  <si>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</si>
  <si>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</si>
  <si>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</si>
  <si>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</si>
  <si>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</si>
  <si>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</si>
  <si>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</si>
  <si>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</si>
  <si>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</si>
  <si>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</si>
  <si>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</si>
  <si>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</si>
  <si>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</si>
  <si>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</si>
  <si>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</si>
  <si>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</si>
  <si>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</si>
  <si>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</si>
  <si>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</si>
  <si>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</si>
  <si>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</si>
  <si>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</si>
  <si>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</si>
  <si>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</si>
  <si>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</si>
  <si>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</si>
  <si>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</si>
  <si>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</si>
  <si>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</si>
  <si>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</si>
  <si>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</si>
  <si>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</si>
  <si>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</si>
  <si>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</si>
  <si>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</si>
  <si>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</si>
  <si>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</si>
  <si>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</si>
  <si>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</si>
  <si>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</si>
  <si>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</si>
  <si>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</si>
  <si>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</si>
  <si>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</si>
  <si>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</si>
  <si>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</si>
  <si>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</si>
  <si>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</si>
  <si>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</si>
  <si>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</si>
  <si>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</si>
  <si>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</si>
  <si>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</si>
  <si>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</si>
  <si>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</si>
  <si>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</si>
  <si>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</si>
  <si>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</si>
  <si>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</si>
  <si>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</si>
  <si>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</si>
  <si>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</si>
  <si>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</si>
  <si>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</si>
  <si>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</si>
  <si>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</si>
  <si>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</si>
  <si>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</si>
  <si>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</si>
  <si>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</si>
  <si>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</si>
  <si>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</si>
  <si>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</si>
  <si>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</si>
  <si>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</si>
  <si>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</si>
  <si>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</si>
  <si>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</si>
  <si>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</si>
  <si>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</si>
  <si>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</si>
  <si>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</si>
  <si>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</si>
  <si>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</si>
  <si>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</si>
  <si>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</si>
  <si>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</si>
  <si>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</si>
  <si>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</si>
  <si>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</si>
  <si>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</si>
  <si>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</si>
  <si>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</si>
  <si>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</si>
  <si>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</si>
  <si>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</si>
  <si>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</si>
  <si>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</si>
  <si>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</si>
  <si>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</si>
  <si>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</si>
  <si>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</si>
  <si>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</si>
  <si>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</si>
  <si>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</si>
  <si>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</si>
  <si>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</si>
  <si>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</si>
  <si>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</si>
  <si>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</si>
  <si>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</si>
  <si>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0.00</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</si>
  <si>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</si>
  <si>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</si>
  <si>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</si>
  <si>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</si>
  <si>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</si>
  <si>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</si>
  <si>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</si>
  <si>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</si>
  <si>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</si>
  <si>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</si>
  <si>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</si>
  <si>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</si>
  <si>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</si>
  <si>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</si>
  <si>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</si>
  <si>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</si>
  <si>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</si>
  <si>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</si>
  <si>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</si>
  <si>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</si>
  <si>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532327210000000025029</t>
  </si>
  <si>
    <t>事业人员工资支出</t>
  </si>
  <si>
    <t>30101</t>
  </si>
  <si>
    <t>基本工资</t>
  </si>
  <si>
    <t>532327251100003618485</t>
  </si>
  <si>
    <t>乡镇工作岗位津贴（事业）</t>
  </si>
  <si>
    <t>30102</t>
  </si>
  <si>
    <t>津贴补贴</t>
  </si>
  <si>
    <t>532327251100003618484</t>
  </si>
  <si>
    <t>乡村教师生活补助</t>
  </si>
  <si>
    <t>532327210000000025031</t>
  </si>
  <si>
    <t>事业人员绩效奖励</t>
  </si>
  <si>
    <t>30107</t>
  </si>
  <si>
    <t>绩效工资</t>
  </si>
  <si>
    <t>532327210000000025030</t>
  </si>
  <si>
    <t>事业人员绩效工资</t>
  </si>
  <si>
    <t>532327210000000025038</t>
  </si>
  <si>
    <t>养老保险</t>
  </si>
  <si>
    <t>30108</t>
  </si>
  <si>
    <t>机关事业单位基本养老保险缴费</t>
  </si>
  <si>
    <t>532327210000000025035</t>
  </si>
  <si>
    <t>事业单位基本医疗保险</t>
  </si>
  <si>
    <t>30110</t>
  </si>
  <si>
    <t>职工基本医疗保险缴费</t>
  </si>
  <si>
    <t>532327210000000025032</t>
  </si>
  <si>
    <t>30111</t>
  </si>
  <si>
    <t>公务员医疗补助缴费</t>
  </si>
  <si>
    <t>532327210000000025034</t>
  </si>
  <si>
    <t>事业单位大病医疗</t>
  </si>
  <si>
    <t>30112</t>
  </si>
  <si>
    <t>其他社会保障缴费</t>
  </si>
  <si>
    <t>532327241100002103084</t>
  </si>
  <si>
    <t>工伤保险</t>
  </si>
  <si>
    <t>532327231100001220213</t>
  </si>
  <si>
    <t>事业人员失业保险</t>
  </si>
  <si>
    <t>532327210000000025039</t>
  </si>
  <si>
    <t>30113</t>
  </si>
  <si>
    <t>532327241100002103098</t>
  </si>
  <si>
    <t>工会经费</t>
  </si>
  <si>
    <t>30228</t>
  </si>
  <si>
    <t>532327221100000276560</t>
  </si>
  <si>
    <t>离休公用经费</t>
  </si>
  <si>
    <t>30201</t>
  </si>
  <si>
    <t>办公费</t>
  </si>
  <si>
    <t>532327210000000025051</t>
  </si>
  <si>
    <t>退休公用经费</t>
  </si>
  <si>
    <t>532327221100000276578</t>
  </si>
  <si>
    <t>离休特需费</t>
  </si>
  <si>
    <t>30299</t>
  </si>
  <si>
    <t>其他商品和服务支出</t>
  </si>
  <si>
    <t>532327210000000025041</t>
  </si>
  <si>
    <t>离休费</t>
  </si>
  <si>
    <t>30301</t>
  </si>
  <si>
    <t>532327210000000025042</t>
  </si>
  <si>
    <t>退休费</t>
  </si>
  <si>
    <t>30302</t>
  </si>
  <si>
    <t>532327231100001129700</t>
  </si>
  <si>
    <t>职业年金应记实资金</t>
  </si>
  <si>
    <t>30109</t>
  </si>
  <si>
    <t>职业年金缴费</t>
  </si>
  <si>
    <t>532327241100003164100</t>
  </si>
  <si>
    <t>遗属补助资金</t>
  </si>
  <si>
    <t>30305</t>
  </si>
  <si>
    <t>生活补助</t>
  </si>
  <si>
    <t>预算05-1表</t>
  </si>
  <si>
    <t>2025年部门项目支出预算表（其他运转类、特定目标类项目）</t>
  </si>
  <si>
    <t>项目分类</t>
  </si>
  <si>
    <t>经济科目编码</t>
  </si>
  <si>
    <t>经济科目名称</t>
  </si>
  <si>
    <t>本年拨款</t>
  </si>
  <si>
    <t>其中：本次下达</t>
  </si>
  <si>
    <t>城乡义务教育保障机制以外生均公用经费</t>
  </si>
  <si>
    <t>312 民生类</t>
  </si>
  <si>
    <t>532327231100001312174</t>
  </si>
  <si>
    <t>城乡义务教育生均公用经费专项资金</t>
  </si>
  <si>
    <t>532327231100001216945</t>
  </si>
  <si>
    <t>公办幼儿园生均公用经费</t>
  </si>
  <si>
    <t>532327231100001120964</t>
  </si>
  <si>
    <t>30206</t>
  </si>
  <si>
    <t>电费</t>
  </si>
  <si>
    <t>30211</t>
  </si>
  <si>
    <t>差旅费</t>
  </si>
  <si>
    <t>30213</t>
  </si>
  <si>
    <t>维修（护）费</t>
  </si>
  <si>
    <t>30216</t>
  </si>
  <si>
    <t>培训费</t>
  </si>
  <si>
    <t>家庭经济困难学生生活补助专项资金</t>
  </si>
  <si>
    <t>532327231100001216932</t>
  </si>
  <si>
    <t>30308</t>
  </si>
  <si>
    <t>助学金</t>
  </si>
  <si>
    <t>学前教育家庭经济困难学生补助专项资金</t>
  </si>
  <si>
    <t>532327231100001216921</t>
  </si>
  <si>
    <t>义务教育寄宿制生均公用经费补助专项资金</t>
  </si>
  <si>
    <t>532327251100003597178</t>
  </si>
  <si>
    <t>义务教育特殊教育学校和随班就读残疾学生生均公用经费补助专项资金</t>
  </si>
  <si>
    <t>532327251100003596210</t>
  </si>
  <si>
    <t>义务教育学校不足100人校点生均公用经费专项资金</t>
  </si>
  <si>
    <t>532327251100003597460</t>
  </si>
  <si>
    <t>运行维修项目经费</t>
  </si>
  <si>
    <t>313 事业发展类</t>
  </si>
  <si>
    <t>532327241100002298330</t>
  </si>
  <si>
    <t>30226</t>
  </si>
  <si>
    <t>劳务费</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</si>
  <si>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</si>
  <si>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</si>
  <si>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</si>
  <si>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</si>
  <si>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</si>
  <si>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</si>
  <si>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</si>
  <si>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</si>
  <si>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</si>
  <si>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</si>
  <si>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</si>
  <si>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</si>
  <si>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城乡义务教育学校生均公用经费按照小学720元/生/年标准执行，对寄宿制学生按照每生每年再增加300元的公用经费补助，不足100人校点按照小学720元/生/年标补足公用经费，确保城乡义务教育学校公用经费补助资金能够保障学校正常运转，不因资金短缺而影响学校正常的教育教学秩序。</t>
  </si>
  <si>
    <t>产出指标</t>
  </si>
  <si>
    <t>数量指标</t>
  </si>
  <si>
    <t>寄宿制学生补助人数</t>
  </si>
  <si>
    <t>=</t>
  </si>
  <si>
    <t>303</t>
  </si>
  <si>
    <t>人</t>
  </si>
  <si>
    <t>定量指标</t>
  </si>
  <si>
    <t>反映受益寄宿学生情况</t>
  </si>
  <si>
    <t>质量指标</t>
  </si>
  <si>
    <t>教师培训费占学校年度公用经费的比例</t>
  </si>
  <si>
    <t>&gt;=</t>
  </si>
  <si>
    <t>%</t>
  </si>
  <si>
    <t>教师培训费占学校年度公用经费</t>
  </si>
  <si>
    <t>效益指标</t>
  </si>
  <si>
    <t>社会效益</t>
  </si>
  <si>
    <t>九年义务教育巩固率</t>
  </si>
  <si>
    <t>99</t>
  </si>
  <si>
    <t>年义务教育巩固率情况</t>
  </si>
  <si>
    <t>满意度指标</t>
  </si>
  <si>
    <t>服务对象满意度</t>
  </si>
  <si>
    <t>家长满意度</t>
  </si>
  <si>
    <t>90</t>
  </si>
  <si>
    <t>反映社会公众对部门（单位）履职情况的满意程度。</t>
  </si>
  <si>
    <t>学生满意度</t>
  </si>
  <si>
    <t>城乡义务教育学校生均公用经费按照小学650元/生/年标准执行，确保城乡义务教育学校公用经费补助资金能够保障学校正常运转，不因资金短缺而影响学校正常的教育教学秩序。</t>
  </si>
  <si>
    <t>受助学生数</t>
  </si>
  <si>
    <t>265</t>
  </si>
  <si>
    <t>受助学生人数</t>
  </si>
  <si>
    <t>85</t>
  </si>
  <si>
    <t xml:space="preserve">保障学校正常运转						
</t>
  </si>
  <si>
    <t>补助对象覆盖率</t>
  </si>
  <si>
    <t>100</t>
  </si>
  <si>
    <t xml:space="preserve">补助对象覆盖率
</t>
  </si>
  <si>
    <t>补助对象政策知晓率</t>
  </si>
  <si>
    <t>96</t>
  </si>
  <si>
    <t xml:space="preserve">补助对象政策知晓率
</t>
  </si>
  <si>
    <t>补助对象满意度</t>
  </si>
  <si>
    <t xml:space="preserve">补助对象满意度
</t>
  </si>
  <si>
    <t xml:space="preserve">做好本部门人员、公用经费保障，按规定落实干部职工各项待遇，支持部门正常履职。						
</t>
  </si>
  <si>
    <t>特殊教育学生数</t>
  </si>
  <si>
    <t xml:space="preserve">反映残疾学生补助资金到位情况、学校辅导残疾学生情况
</t>
  </si>
  <si>
    <t>资金使用率</t>
  </si>
  <si>
    <t>部门运转</t>
  </si>
  <si>
    <t>正常运转</t>
  </si>
  <si>
    <t>定性指标</t>
  </si>
  <si>
    <t xml:space="preserve">反映部门（单位）运转情况。
</t>
  </si>
  <si>
    <t>残疾学生入学率</t>
  </si>
  <si>
    <t xml:space="preserve">反映残疾学生入学情况、巩固情况
</t>
  </si>
  <si>
    <t>95</t>
  </si>
  <si>
    <t xml:space="preserve">反映社会公众对部门（单位）履职情况的满意程度。
</t>
  </si>
  <si>
    <t>98</t>
  </si>
  <si>
    <t>义务教育阶段寄宿生数</t>
  </si>
  <si>
    <t>276</t>
  </si>
  <si>
    <t xml:space="preserve">反映部门（单位）实际发放事业编制人员数量。工资福利包括：事业人员工资、社会保险、住房公积金、职业年金等。
</t>
  </si>
  <si>
    <t>社会公众满意度</t>
  </si>
  <si>
    <t>巩固城乡学前教育经费保障机制，对学前教育家庭经济困难学生提高生活补助，帮助家庭经济困难学生顺利就读，提升学前教育巩固率。</t>
  </si>
  <si>
    <t>享受人数</t>
  </si>
  <si>
    <t>52</t>
  </si>
  <si>
    <t>根据在园实际享受人数</t>
  </si>
  <si>
    <t>时效指标</t>
  </si>
  <si>
    <t>资金当年到位率</t>
  </si>
  <si>
    <t>资金当年到位情况</t>
  </si>
  <si>
    <t>提升学前教育入园率</t>
  </si>
  <si>
    <t>学前教育入园人数</t>
  </si>
  <si>
    <t>家长满意情况</t>
  </si>
  <si>
    <t>学前教育幼儿满意度</t>
  </si>
  <si>
    <t>学前教育幼儿满意情况</t>
  </si>
  <si>
    <t>做好本部门人员、公用经费保障，按规定落实干部职工各项待遇，支持部门正常履职。</t>
  </si>
  <si>
    <t>资金下达指标</t>
  </si>
  <si>
    <t>反映学生入学情况、巩固情况</t>
  </si>
  <si>
    <t>反映部门（单位）运转情况。</t>
  </si>
  <si>
    <t>提高学前教育学生入学率及校园环境提升</t>
  </si>
  <si>
    <t>受助人数</t>
  </si>
  <si>
    <t>105</t>
  </si>
  <si>
    <t>反映公用经费保障部门（单位）正常运转的在职人数情况。在职人数主要指办公、会议、培训、差旅、水费、电费等公用经费中服务保障的人数。</t>
  </si>
  <si>
    <t>教师培训费占学校年度公用经费的比例是否达标</t>
  </si>
  <si>
    <t>补助资金当年到位率</t>
  </si>
  <si>
    <t>资金到位情况和支出情况</t>
  </si>
  <si>
    <t>反映部门（单位）正常运转情况。</t>
  </si>
  <si>
    <t>幼儿满意度</t>
  </si>
  <si>
    <t>巩固巩固城乡城乡义务教育经费保障机制，对城乡义务教育困难学生提供生活补助，帮助家庭经济困难学生顺利就学，提升义务教育巩固率</t>
  </si>
  <si>
    <t>家庭经济困难学生覆盖率</t>
  </si>
  <si>
    <t>学生及家长满意度</t>
  </si>
  <si>
    <t>预算05-3表</t>
  </si>
  <si>
    <t>注：本表无内容，故公开空表。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</si>
  <si>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</si>
  <si>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</si>
  <si>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</si>
  <si>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</si>
  <si>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</si>
  <si>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</si>
  <si>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</si>
  <si>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</si>
  <si>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</si>
  <si>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</si>
  <si>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</si>
  <si>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</si>
  <si>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</si>
  <si>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</si>
  <si>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</si>
  <si>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</si>
  <si>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</si>
  <si>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</si>
  <si>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</si>
  <si>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</si>
  <si>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</si>
  <si>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</si>
  <si>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</si>
  <si>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</si>
  <si>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</si>
  <si>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</si>
  <si>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</si>
  <si>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</si>
  <si>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</si>
  <si>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</si>
  <si>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</si>
  <si>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预算09-1表</t>
  </si>
  <si>
    <t>2025年对下转移支付预算表</t>
  </si>
  <si>
    <t>单位名称（项目）</t>
  </si>
  <si>
    <t>地区</t>
  </si>
  <si>
    <t>永仁县</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</si>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</sst>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yyyy/mm/dd\ hh:mm:ss"/>
    <numFmt numFmtId="178" formatCode="#,##0;\-#,##0;;@"/>
    <numFmt numFmtId="179" formatCode="yyyy/mm/dd"/>
    <numFmt numFmtId="180" formatCode="hh:mm:ss"/>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9"/>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0" fillId="0" borderId="0" applyFont="0" applyFill="0" applyBorder="0" applyAlignment="0" applyProtection="0">
      <alignment vertical="center"/>
    </xf>
    <xf numFmtId="0" fontId="23" fillId="3" borderId="0" applyNumberFormat="0" applyBorder="0" applyAlignment="0" applyProtection="0">
      <alignment vertical="center"/>
    </xf>
    <xf numFmtId="0" fontId="24"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10" fillId="0" borderId="1">
      <alignment horizontal="right" vertical="center"/>
    </xf>
    <xf numFmtId="0" fontId="23" fillId="5"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6" fillId="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179" fontId="10" fillId="0" borderId="1">
      <alignment horizontal="right" vertical="center"/>
    </xf>
    <xf numFmtId="0" fontId="28" fillId="0" borderId="0" applyNumberFormat="0" applyFill="0" applyBorder="0" applyAlignment="0" applyProtection="0">
      <alignment vertical="center"/>
    </xf>
    <xf numFmtId="0" fontId="0" fillId="8" borderId="12" applyNumberFormat="0" applyFont="0" applyAlignment="0" applyProtection="0">
      <alignment vertical="center"/>
    </xf>
    <xf numFmtId="0" fontId="26"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3" applyNumberFormat="0" applyFill="0" applyAlignment="0" applyProtection="0">
      <alignment vertical="center"/>
    </xf>
    <xf numFmtId="0" fontId="34" fillId="0" borderId="13" applyNumberFormat="0" applyFill="0" applyAlignment="0" applyProtection="0">
      <alignment vertical="center"/>
    </xf>
    <xf numFmtId="0" fontId="26" fillId="10" borderId="0" applyNumberFormat="0" applyBorder="0" applyAlignment="0" applyProtection="0">
      <alignment vertical="center"/>
    </xf>
    <xf numFmtId="0" fontId="29" fillId="0" borderId="14" applyNumberFormat="0" applyFill="0" applyAlignment="0" applyProtection="0">
      <alignment vertical="center"/>
    </xf>
    <xf numFmtId="0" fontId="26" fillId="11" borderId="0" applyNumberFormat="0" applyBorder="0" applyAlignment="0" applyProtection="0">
      <alignment vertical="center"/>
    </xf>
    <xf numFmtId="0" fontId="35" fillId="12" borderId="15" applyNumberFormat="0" applyAlignment="0" applyProtection="0">
      <alignment vertical="center"/>
    </xf>
    <xf numFmtId="0" fontId="36" fillId="12" borderId="11" applyNumberFormat="0" applyAlignment="0" applyProtection="0">
      <alignment vertical="center"/>
    </xf>
    <xf numFmtId="0" fontId="37" fillId="13" borderId="16" applyNumberFormat="0" applyAlignment="0" applyProtection="0">
      <alignment vertical="center"/>
    </xf>
    <xf numFmtId="0" fontId="23" fillId="14" borderId="0" applyNumberFormat="0" applyBorder="0" applyAlignment="0" applyProtection="0">
      <alignment vertical="center"/>
    </xf>
    <xf numFmtId="0" fontId="26" fillId="15" borderId="0" applyNumberFormat="0" applyBorder="0" applyAlignment="0" applyProtection="0">
      <alignment vertical="center"/>
    </xf>
    <xf numFmtId="0" fontId="38" fillId="0" borderId="17" applyNumberFormat="0" applyFill="0" applyAlignment="0" applyProtection="0">
      <alignment vertical="center"/>
    </xf>
    <xf numFmtId="0" fontId="39" fillId="0" borderId="18" applyNumberFormat="0" applyFill="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10" fontId="10" fillId="0" borderId="1">
      <alignment horizontal="right" vertical="center"/>
    </xf>
    <xf numFmtId="0" fontId="23" fillId="18" borderId="0" applyNumberFormat="0" applyBorder="0" applyAlignment="0" applyProtection="0">
      <alignment vertical="center"/>
    </xf>
    <xf numFmtId="0" fontId="26"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6" fillId="28" borderId="0" applyNumberFormat="0" applyBorder="0" applyAlignment="0" applyProtection="0">
      <alignment vertical="center"/>
    </xf>
    <xf numFmtId="0" fontId="23"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xf numFmtId="176" fontId="10" fillId="0" borderId="1">
      <alignment horizontal="right" vertical="center"/>
    </xf>
    <xf numFmtId="49" fontId="10" fillId="0" borderId="1">
      <alignment horizontal="left" vertical="center" wrapText="1"/>
    </xf>
    <xf numFmtId="176" fontId="10" fillId="0" borderId="1">
      <alignment horizontal="right" vertical="center"/>
    </xf>
    <xf numFmtId="180" fontId="10" fillId="0" borderId="1">
      <alignment horizontal="right" vertical="center"/>
    </xf>
    <xf numFmtId="178" fontId="10" fillId="0" borderId="1">
      <alignment horizontal="right" vertical="center"/>
    </xf>
  </cellStyleXfs>
  <cellXfs count="91">
    <xf numFmtId="0" fontId="0" fillId="0" borderId="0" xfId="0" applyBorder="1" applyAlignment="1" applyProtection="1">
      <alignment vertical="center"/>
    </xf>
    <xf numFmtId="49" fontId="1" fillId="0" borderId="0" xfId="53"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3"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3" applyFont="1">
      <alignment horizontal="left" vertical="center" wrapText="1"/>
    </xf>
    <xf numFmtId="176" fontId="6" fillId="0" borderId="1" xfId="54" applyFont="1">
      <alignment horizontal="right" vertical="center"/>
    </xf>
    <xf numFmtId="49" fontId="5" fillId="0" borderId="1" xfId="53" applyFont="1" applyAlignment="1">
      <alignment horizontal="center" vertical="center" wrapText="1"/>
    </xf>
    <xf numFmtId="49" fontId="2" fillId="0" borderId="0" xfId="53" applyFont="1" applyBorder="1">
      <alignment horizontal="left" vertical="center" wrapText="1"/>
    </xf>
    <xf numFmtId="49" fontId="3" fillId="0" borderId="0" xfId="53"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53" applyFont="1" applyBorder="1" applyAlignment="1">
      <alignment horizontal="right" vertical="center" wrapText="1"/>
    </xf>
    <xf numFmtId="49" fontId="2" fillId="0" borderId="0" xfId="53" applyFont="1" applyBorder="1" applyAlignment="1">
      <alignment horizontal="center" vertical="center" wrapText="1"/>
    </xf>
    <xf numFmtId="0" fontId="4" fillId="0" borderId="1" xfId="0" applyFont="1" applyBorder="1" applyAlignment="1" applyProtection="1">
      <alignment horizontal="center" vertical="center" wrapText="1"/>
    </xf>
    <xf numFmtId="176" fontId="6" fillId="0" borderId="1" xfId="54" applyFont="1" applyAlignment="1">
      <alignment horizontal="right" vertical="center" wrapText="1"/>
    </xf>
    <xf numFmtId="176" fontId="5" fillId="0" borderId="1" xfId="54" applyFont="1">
      <alignment horizontal="right" vertical="center"/>
    </xf>
    <xf numFmtId="49" fontId="5" fillId="0" borderId="0" xfId="53" applyFont="1" applyBorder="1">
      <alignment horizontal="left" vertical="center" wrapText="1"/>
    </xf>
    <xf numFmtId="49" fontId="7" fillId="0" borderId="0" xfId="53"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3" applyFont="1">
      <alignment horizontal="left" vertical="center" wrapText="1"/>
    </xf>
    <xf numFmtId="49" fontId="5" fillId="0" borderId="0" xfId="53" applyFont="1" applyBorder="1" applyAlignment="1">
      <alignment horizontal="right" vertical="center" wrapText="1"/>
    </xf>
    <xf numFmtId="49" fontId="8" fillId="0" borderId="0" xfId="53" applyFont="1" applyBorder="1" applyAlignment="1">
      <alignment horizontal="right" vertical="center" wrapText="1"/>
    </xf>
    <xf numFmtId="49" fontId="7" fillId="0" borderId="2" xfId="53" applyFont="1" applyBorder="1" applyAlignment="1">
      <alignment horizontal="center" vertical="center" wrapText="1"/>
    </xf>
    <xf numFmtId="49" fontId="7" fillId="0" borderId="3" xfId="53" applyFont="1" applyBorder="1" applyAlignment="1">
      <alignment horizontal="center" vertical="center" wrapText="1"/>
    </xf>
    <xf numFmtId="49" fontId="7" fillId="0" borderId="4" xfId="53" applyFont="1" applyBorder="1" applyAlignment="1">
      <alignment horizontal="center" vertical="center" wrapText="1"/>
    </xf>
    <xf numFmtId="49" fontId="8" fillId="0" borderId="2" xfId="53" applyFont="1" applyBorder="1" applyAlignment="1">
      <alignment horizontal="left" vertical="center" wrapText="1"/>
    </xf>
    <xf numFmtId="49" fontId="8" fillId="0" borderId="3" xfId="53" applyFont="1" applyBorder="1" applyAlignment="1">
      <alignment horizontal="left" vertical="center" wrapText="1"/>
    </xf>
    <xf numFmtId="49" fontId="8" fillId="0" borderId="4" xfId="53" applyFont="1" applyBorder="1" applyAlignment="1">
      <alignment horizontal="left" vertical="center" wrapText="1"/>
    </xf>
    <xf numFmtId="49" fontId="8" fillId="0" borderId="1" xfId="53" applyFont="1" applyAlignment="1">
      <alignment horizontal="center" vertical="center" wrapText="1"/>
    </xf>
    <xf numFmtId="0" fontId="9" fillId="0" borderId="1" xfId="0" applyFont="1" applyBorder="1" applyAlignment="1" applyProtection="1">
      <alignment horizontal="center" vertical="center"/>
    </xf>
    <xf numFmtId="0" fontId="9" fillId="0" borderId="5" xfId="0" applyFont="1" applyBorder="1" applyAlignment="1" applyProtection="1">
      <alignment horizontal="center" vertical="center"/>
    </xf>
    <xf numFmtId="49" fontId="10" fillId="0" borderId="0" xfId="53" applyBorder="1">
      <alignment horizontal="left" vertical="center" wrapText="1"/>
    </xf>
    <xf numFmtId="49" fontId="11" fillId="0" borderId="0" xfId="53" applyFont="1" applyBorder="1" applyAlignment="1">
      <alignment horizontal="center" vertical="center" wrapText="1"/>
    </xf>
    <xf numFmtId="49" fontId="12" fillId="0" borderId="0" xfId="53" applyFont="1" applyBorder="1">
      <alignment horizontal="left" vertical="center" wrapText="1"/>
    </xf>
    <xf numFmtId="49" fontId="12" fillId="0" borderId="1" xfId="0" applyNumberFormat="1" applyFont="1" applyBorder="1" applyAlignment="1" applyProtection="1">
      <alignment horizontal="center" vertical="center" wrapText="1"/>
    </xf>
    <xf numFmtId="0" fontId="13" fillId="0" borderId="1" xfId="0" applyFont="1" applyBorder="1" applyAlignment="1" applyProtection="1">
      <alignment horizontal="center" vertical="center"/>
    </xf>
    <xf numFmtId="49" fontId="14" fillId="0" borderId="1" xfId="0" applyNumberFormat="1" applyFont="1" applyBorder="1" applyAlignment="1" applyProtection="1">
      <alignment horizontal="left" vertical="center" wrapText="1"/>
    </xf>
    <xf numFmtId="176" fontId="15" fillId="0" borderId="1" xfId="54" applyFont="1">
      <alignment horizontal="right" vertical="center"/>
    </xf>
    <xf numFmtId="49" fontId="14" fillId="0" borderId="1" xfId="0" applyNumberFormat="1" applyFont="1" applyBorder="1" applyAlignment="1" applyProtection="1">
      <alignment horizontal="center" vertical="center" wrapText="1"/>
    </xf>
    <xf numFmtId="49" fontId="10" fillId="0" borderId="0" xfId="53" applyBorder="1" applyAlignment="1">
      <alignment horizontal="right" vertical="center" wrapText="1"/>
    </xf>
    <xf numFmtId="178" fontId="8" fillId="0" borderId="1" xfId="0" applyNumberFormat="1" applyFont="1" applyBorder="1" applyAlignment="1" applyProtection="1">
      <alignment horizontal="center" vertical="center"/>
    </xf>
    <xf numFmtId="49" fontId="8" fillId="0" borderId="1" xfId="0" applyNumberFormat="1" applyFont="1" applyBorder="1" applyAlignment="1" applyProtection="1">
      <alignment horizontal="left" vertical="center" wrapText="1"/>
    </xf>
    <xf numFmtId="176" fontId="6" fillId="0" borderId="1" xfId="0" applyNumberFormat="1" applyFont="1" applyBorder="1" applyAlignment="1" applyProtection="1">
      <alignment horizontal="right" vertical="center"/>
    </xf>
    <xf numFmtId="49" fontId="8" fillId="0" borderId="1"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center" vertical="center"/>
    </xf>
    <xf numFmtId="0" fontId="9"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6" fillId="0" borderId="1" xfId="53" applyFont="1" applyAlignment="1">
      <alignment horizontal="center" vertical="center" wrapText="1"/>
    </xf>
    <xf numFmtId="0" fontId="17" fillId="0" borderId="1" xfId="0" applyFont="1" applyBorder="1" applyAlignment="1" applyProtection="1">
      <alignment horizontal="center" vertical="center"/>
    </xf>
    <xf numFmtId="0" fontId="17" fillId="0" borderId="1" xfId="0" applyFont="1" applyBorder="1" applyAlignment="1" applyProtection="1">
      <alignment horizontal="center" vertical="center" wrapText="1"/>
    </xf>
    <xf numFmtId="0" fontId="17" fillId="0" borderId="1" xfId="0" applyFont="1" applyBorder="1" applyAlignment="1" applyProtection="1">
      <alignment vertical="center" wrapText="1"/>
    </xf>
    <xf numFmtId="0" fontId="17" fillId="0" borderId="1" xfId="0" applyFont="1" applyBorder="1" applyAlignment="1" applyProtection="1">
      <alignment horizontal="left" vertical="center" wrapText="1"/>
    </xf>
    <xf numFmtId="0" fontId="18" fillId="0" borderId="1" xfId="0" applyFont="1" applyBorder="1" applyAlignment="1" applyProtection="1">
      <alignment horizontal="center" vertical="center"/>
    </xf>
    <xf numFmtId="0" fontId="18"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19" fillId="0" borderId="1" xfId="0" applyFont="1" applyBorder="1" applyAlignment="1" applyProtection="1">
      <alignment horizontal="center" vertical="center"/>
    </xf>
    <xf numFmtId="0" fontId="8" fillId="0" borderId="0" xfId="0" applyFont="1" applyBorder="1" applyAlignment="1" applyProtection="1">
      <alignment horizontal="right" vertical="center"/>
    </xf>
    <xf numFmtId="0" fontId="20" fillId="0" borderId="0" xfId="0" applyFont="1" applyBorder="1" applyAlignment="1" applyProtection="1">
      <alignment horizontal="right"/>
    </xf>
    <xf numFmtId="0" fontId="20" fillId="0" borderId="0" xfId="0" applyFont="1" applyBorder="1" applyAlignment="1">
      <alignment horizontal="right"/>
      <protection locked="0"/>
    </xf>
    <xf numFmtId="0" fontId="5" fillId="2" borderId="6" xfId="0" applyFont="1" applyFill="1" applyBorder="1" applyAlignment="1">
      <alignment horizontal="center" vertical="center" wrapText="1"/>
      <protection locked="0"/>
    </xf>
    <xf numFmtId="176" fontId="6" fillId="0" borderId="1" xfId="54" applyFont="1" applyAlignment="1">
      <alignment horizontal="center" vertical="center"/>
    </xf>
    <xf numFmtId="49" fontId="6" fillId="0" borderId="1" xfId="54" applyNumberFormat="1" applyFont="1" applyAlignment="1">
      <alignment horizontal="center" vertical="center"/>
    </xf>
    <xf numFmtId="49" fontId="5" fillId="0" borderId="0" xfId="53" applyFont="1" applyBorder="1" applyAlignment="1">
      <alignment horizontal="center" vertical="center" wrapText="1"/>
    </xf>
    <xf numFmtId="49" fontId="5" fillId="0" borderId="1" xfId="53" applyFont="1" applyAlignment="1">
      <alignment horizontal="left" vertical="center" wrapText="1" indent="1"/>
    </xf>
    <xf numFmtId="49" fontId="5" fillId="0" borderId="1" xfId="53"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8" fillId="0" borderId="7" xfId="0" applyFont="1" applyBorder="1" applyAlignment="1">
      <alignment vertical="center" wrapText="1"/>
      <protection locked="0"/>
    </xf>
    <xf numFmtId="0" fontId="5" fillId="0" borderId="7" xfId="0" applyFont="1" applyBorder="1" applyAlignment="1">
      <alignment vertical="center" wrapText="1"/>
      <protection locked="0"/>
    </xf>
    <xf numFmtId="0" fontId="8" fillId="0" borderId="7" xfId="0" applyFont="1" applyBorder="1" applyAlignment="1" applyProtection="1">
      <alignment horizontal="left" vertical="center"/>
    </xf>
    <xf numFmtId="0" fontId="5" fillId="0" borderId="7" xfId="0" applyFont="1" applyBorder="1" applyAlignment="1" applyProtection="1">
      <alignment vertical="center" wrapText="1"/>
    </xf>
    <xf numFmtId="0" fontId="21" fillId="0" borderId="7" xfId="0" applyFont="1" applyBorder="1" applyAlignment="1" applyProtection="1">
      <alignment horizontal="center" vertical="center"/>
    </xf>
    <xf numFmtId="0" fontId="8" fillId="0" borderId="7" xfId="0" applyFont="1" applyBorder="1" applyAlignment="1" applyProtection="1">
      <alignment horizontal="left" vertical="center" wrapText="1"/>
    </xf>
    <xf numFmtId="0" fontId="21" fillId="0" borderId="7" xfId="0" applyFont="1" applyBorder="1" applyAlignment="1">
      <alignment horizontal="center" vertical="center" wrapText="1"/>
      <protection locked="0"/>
    </xf>
    <xf numFmtId="0" fontId="8" fillId="0" borderId="7" xfId="0" applyFont="1" applyBorder="1" applyAlignment="1">
      <alignment horizontal="left" vertical="center" wrapText="1"/>
      <protection locked="0"/>
    </xf>
    <xf numFmtId="4" fontId="6" fillId="0" borderId="7" xfId="0" applyNumberFormat="1" applyFont="1" applyBorder="1" applyAlignment="1">
      <alignment horizontal="right" vertical="center"/>
      <protection locked="0"/>
    </xf>
    <xf numFmtId="0" fontId="8" fillId="2" borderId="1" xfId="0" applyFont="1" applyFill="1" applyBorder="1" applyAlignment="1" applyProtection="1">
      <alignment horizontal="center" vertical="center" wrapText="1"/>
    </xf>
    <xf numFmtId="0" fontId="8" fillId="2" borderId="1" xfId="0" applyFont="1" applyFill="1" applyBorder="1" applyAlignment="1">
      <alignment horizontal="center" vertical="center" wrapText="1"/>
      <protection locked="0"/>
    </xf>
    <xf numFmtId="176" fontId="6" fillId="0" borderId="1" xfId="54" applyFont="1" applyAlignment="1">
      <alignment horizontal="left" vertical="center"/>
    </xf>
    <xf numFmtId="176" fontId="6" fillId="0" borderId="1" xfId="54" applyFont="1" applyAlignment="1">
      <alignment horizontal="left" vertical="center" indent="1"/>
    </xf>
    <xf numFmtId="176" fontId="6" fillId="0" borderId="1" xfId="54" applyFont="1" applyAlignment="1">
      <alignment horizontal="left" vertical="center" indent="2"/>
    </xf>
    <xf numFmtId="0" fontId="8" fillId="2" borderId="1" xfId="0" applyFont="1" applyFill="1" applyBorder="1" applyAlignment="1" applyProtection="1">
      <alignment horizontal="center" vertical="center"/>
    </xf>
    <xf numFmtId="0" fontId="22" fillId="0" borderId="1" xfId="0" applyFont="1" applyBorder="1" applyAlignment="1" applyProtection="1"/>
    <xf numFmtId="49" fontId="21" fillId="0" borderId="1" xfId="53" applyFont="1" applyAlignment="1">
      <alignment horizontal="center" vertical="center" wrapText="1"/>
    </xf>
    <xf numFmtId="4" fontId="6" fillId="0" borderId="8" xfId="0" applyNumberFormat="1" applyFont="1" applyBorder="1" applyAlignment="1" applyProtection="1">
      <alignment horizontal="right" vertical="center"/>
    </xf>
    <xf numFmtId="0" fontId="21" fillId="0" borderId="9" xfId="0" applyFont="1" applyBorder="1" applyAlignment="1" applyProtection="1">
      <alignment horizontal="left" vertical="center"/>
    </xf>
    <xf numFmtId="0" fontId="21" fillId="0" borderId="10" xfId="0" applyFont="1" applyBorder="1" applyAlignment="1" applyProtection="1">
      <alignment horizontal="right" vertical="center"/>
    </xf>
    <xf numFmtId="0" fontId="21" fillId="0" borderId="10" xfId="0" applyFont="1" applyBorder="1" applyAlignment="1" applyProtection="1">
      <alignment horizontal="lef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9"/>
  <sheetViews>
    <sheetView showZeros="0" topLeftCell="A17" workbookViewId="0">
      <selection activeCell="A1" sqref="A1"/>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5" customWidth="1"/>
  </cols>
  <sheetData>
    <row r="1" ht="13.5" customHeight="1" spans="1:4">
      <c r="A1" s="19"/>
      <c r="B1" s="19"/>
      <c r="C1" s="19"/>
      <c r="D1" s="23" t="s">
        <v>0</v>
      </c>
    </row>
    <row r="2" ht="45" customHeight="1" spans="1:4">
      <c r="A2" s="20" t="s">
        <v>1</v>
      </c>
      <c r="B2" s="20"/>
      <c r="C2" s="20"/>
      <c r="D2" s="20"/>
    </row>
    <row r="3" ht="21" customHeight="1" spans="1:4">
      <c r="A3" s="19" t="str">
        <f>"单位名称："&amp;"永仁县中和中心小学"</f>
        <v>单位名称：永仁县中和中心小学</v>
      </c>
      <c r="B3" s="19"/>
      <c r="C3" s="19"/>
      <c r="D3" s="23" t="s">
        <v>2</v>
      </c>
    </row>
    <row r="4" ht="19.5" customHeight="1" spans="1:4">
      <c r="A4" s="9" t="s">
        <v>3</v>
      </c>
      <c r="B4" s="9"/>
      <c r="C4" s="9" t="s">
        <v>4</v>
      </c>
      <c r="D4" s="9"/>
    </row>
    <row r="5" ht="19.5" customHeight="1" spans="1:4">
      <c r="A5" s="9" t="s">
        <v>5</v>
      </c>
      <c r="B5" s="9" t="str">
        <f t="shared" ref="B5:D5" si="0">"2025"&amp;"年预算数"</f>
        <v>2025年预算数</v>
      </c>
      <c r="C5" s="9" t="s">
        <v>6</v>
      </c>
      <c r="D5" s="9" t="str">
        <f t="shared" si="0"/>
        <v>2025年预算数</v>
      </c>
    </row>
    <row r="6" ht="19.5" customHeight="1" spans="1:4">
      <c r="A6" s="9"/>
      <c r="B6" s="9"/>
      <c r="C6" s="9"/>
      <c r="D6" s="9"/>
    </row>
    <row r="7" ht="25.3" customHeight="1" spans="1:4">
      <c r="A7" s="7" t="s">
        <v>7</v>
      </c>
      <c r="B7" s="8">
        <v>10394465.06</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162200</v>
      </c>
      <c r="C11" s="7" t="s">
        <v>16</v>
      </c>
      <c r="D11" s="8">
        <v>5081427.53</v>
      </c>
    </row>
    <row r="12" ht="20.25" customHeight="1" spans="1:4">
      <c r="A12" s="7" t="s">
        <v>17</v>
      </c>
      <c r="B12" s="8">
        <v>162200</v>
      </c>
      <c r="C12" s="7" t="s">
        <v>18</v>
      </c>
      <c r="D12" s="8"/>
    </row>
    <row r="13" ht="20.25" customHeight="1" spans="1:4">
      <c r="A13" s="7" t="s">
        <v>19</v>
      </c>
      <c r="B13" s="8"/>
      <c r="C13" s="7" t="s">
        <v>20</v>
      </c>
      <c r="D13" s="8"/>
    </row>
    <row r="14" ht="20.25" customHeight="1" spans="1:4">
      <c r="A14" s="7" t="s">
        <v>21</v>
      </c>
      <c r="B14" s="8"/>
      <c r="C14" s="7" t="s">
        <v>22</v>
      </c>
      <c r="D14" s="8">
        <v>4504303.72</v>
      </c>
    </row>
    <row r="15" ht="20.25" customHeight="1" spans="1:4">
      <c r="A15" s="7" t="s">
        <v>23</v>
      </c>
      <c r="B15" s="8"/>
      <c r="C15" s="7" t="s">
        <v>24</v>
      </c>
      <c r="D15" s="8"/>
    </row>
    <row r="16" ht="20.25" customHeight="1" spans="1:4">
      <c r="A16" s="7" t="s">
        <v>25</v>
      </c>
      <c r="B16" s="8"/>
      <c r="C16" s="7" t="s">
        <v>26</v>
      </c>
      <c r="D16" s="8">
        <v>544239.37</v>
      </c>
    </row>
    <row r="17" ht="20.25" customHeight="1" spans="1:4">
      <c r="A17" s="7"/>
      <c r="B17" s="8"/>
      <c r="C17" s="7" t="s">
        <v>27</v>
      </c>
      <c r="D17" s="8"/>
    </row>
    <row r="18" ht="20.25" customHeight="1" spans="1:4">
      <c r="A18" s="7"/>
      <c r="B18" s="85"/>
      <c r="C18" s="7" t="s">
        <v>28</v>
      </c>
      <c r="D18" s="8"/>
    </row>
    <row r="19" ht="20.25" customHeight="1" spans="1:4">
      <c r="A19" s="7"/>
      <c r="B19" s="85"/>
      <c r="C19" s="7" t="s">
        <v>29</v>
      </c>
      <c r="D19" s="8"/>
    </row>
    <row r="20" ht="20.25" customHeight="1" spans="1:4">
      <c r="A20" s="7"/>
      <c r="B20" s="85"/>
      <c r="C20" s="7" t="s">
        <v>30</v>
      </c>
      <c r="D20" s="8"/>
    </row>
    <row r="21" ht="20.25" customHeight="1" spans="1:4">
      <c r="A21" s="7"/>
      <c r="B21" s="85"/>
      <c r="C21" s="7" t="s">
        <v>31</v>
      </c>
      <c r="D21" s="8"/>
    </row>
    <row r="22" ht="20.25" customHeight="1" spans="1:4">
      <c r="A22" s="7"/>
      <c r="B22" s="85"/>
      <c r="C22" s="7" t="s">
        <v>32</v>
      </c>
      <c r="D22" s="8"/>
    </row>
    <row r="23" ht="20.25" customHeight="1" spans="1:4">
      <c r="A23" s="7"/>
      <c r="B23" s="85"/>
      <c r="C23" s="7" t="s">
        <v>33</v>
      </c>
      <c r="D23" s="8"/>
    </row>
    <row r="24" ht="20.25" customHeight="1" spans="1:4">
      <c r="A24" s="7"/>
      <c r="B24" s="85"/>
      <c r="C24" s="7" t="s">
        <v>34</v>
      </c>
      <c r="D24" s="8"/>
    </row>
    <row r="25" ht="20.25" customHeight="1" spans="1:4">
      <c r="A25" s="7"/>
      <c r="B25" s="85"/>
      <c r="C25" s="7" t="s">
        <v>35</v>
      </c>
      <c r="D25" s="8"/>
    </row>
    <row r="26" ht="20.25" customHeight="1" spans="1:4">
      <c r="A26" s="7"/>
      <c r="B26" s="85"/>
      <c r="C26" s="7" t="s">
        <v>36</v>
      </c>
      <c r="D26" s="8">
        <v>426694.44</v>
      </c>
    </row>
    <row r="27" ht="20.25" customHeight="1" spans="1:4">
      <c r="A27" s="7"/>
      <c r="B27" s="85"/>
      <c r="C27" s="7" t="s">
        <v>37</v>
      </c>
      <c r="D27" s="8"/>
    </row>
    <row r="28" ht="20.25" customHeight="1" spans="1:4">
      <c r="A28" s="7"/>
      <c r="B28" s="85"/>
      <c r="C28" s="7" t="s">
        <v>38</v>
      </c>
      <c r="D28" s="8"/>
    </row>
    <row r="29" ht="20.25" customHeight="1" spans="1:4">
      <c r="A29" s="7"/>
      <c r="B29" s="85"/>
      <c r="C29" s="7" t="s">
        <v>39</v>
      </c>
      <c r="D29" s="8"/>
    </row>
    <row r="30" ht="20.25" customHeight="1" spans="1:4">
      <c r="A30" s="7"/>
      <c r="B30" s="85"/>
      <c r="C30" s="7" t="s">
        <v>40</v>
      </c>
      <c r="D30" s="8"/>
    </row>
    <row r="31" ht="20.25" customHeight="1" spans="1:4">
      <c r="A31" s="7"/>
      <c r="B31" s="85"/>
      <c r="C31" s="7" t="s">
        <v>41</v>
      </c>
      <c r="D31" s="8"/>
    </row>
    <row r="32" ht="20.25" customHeight="1" spans="1:4">
      <c r="A32" s="7"/>
      <c r="B32" s="85"/>
      <c r="C32" s="7" t="s">
        <v>42</v>
      </c>
      <c r="D32" s="8"/>
    </row>
    <row r="33" ht="20.25" customHeight="1" spans="1:4">
      <c r="A33" s="7"/>
      <c r="B33" s="85"/>
      <c r="C33" s="7" t="s">
        <v>43</v>
      </c>
      <c r="D33" s="8"/>
    </row>
    <row r="34" ht="20.25" customHeight="1" spans="1:4">
      <c r="A34" s="7"/>
      <c r="B34" s="85"/>
      <c r="C34" s="7" t="s">
        <v>44</v>
      </c>
      <c r="D34" s="8"/>
    </row>
    <row r="35" ht="20.25" customHeight="1" spans="1:4">
      <c r="A35" s="7"/>
      <c r="B35" s="85"/>
      <c r="C35" s="7" t="s">
        <v>45</v>
      </c>
      <c r="D35" s="8"/>
    </row>
    <row r="36" ht="20.25" customHeight="1" spans="1:4">
      <c r="A36" s="7"/>
      <c r="B36" s="85"/>
      <c r="C36" s="7" t="s">
        <v>46</v>
      </c>
      <c r="D36" s="8"/>
    </row>
    <row r="37" ht="20.25" customHeight="1" spans="1:4">
      <c r="A37" s="86" t="s">
        <v>47</v>
      </c>
      <c r="B37" s="87">
        <v>10556665.06</v>
      </c>
      <c r="C37" s="86" t="s">
        <v>48</v>
      </c>
      <c r="D37" s="8">
        <v>10556665.06</v>
      </c>
    </row>
    <row r="38" ht="20.25" customHeight="1" spans="1:4">
      <c r="A38" s="88" t="s">
        <v>49</v>
      </c>
      <c r="B38" s="89"/>
      <c r="C38" s="90" t="s">
        <v>50</v>
      </c>
      <c r="D38" s="8"/>
    </row>
    <row r="39" ht="20.25" customHeight="1" spans="1:4">
      <c r="A39" s="86" t="s">
        <v>51</v>
      </c>
      <c r="B39" s="87">
        <v>10556665.06</v>
      </c>
      <c r="C39" s="86" t="s">
        <v>52</v>
      </c>
      <c r="D39" s="8">
        <v>10556665.06</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
  <sheetViews>
    <sheetView showZeros="0" workbookViewId="0">
      <selection activeCell="A9" sqref="A9"/>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413</v>
      </c>
      <c r="B1" s="19"/>
      <c r="C1" s="19"/>
      <c r="D1" s="19"/>
      <c r="E1" s="19"/>
      <c r="F1" s="19"/>
      <c r="G1" s="19"/>
      <c r="H1" s="19"/>
      <c r="I1" s="19"/>
      <c r="J1" s="19" t="s">
        <v>318</v>
      </c>
    </row>
    <row r="2" ht="45" customHeight="1" spans="1:10">
      <c r="A2" s="20" t="str">
        <f>"2025"&amp;"年部门项目支出绩效目标表(另文下达)"</f>
        <v>2025年部门项目支出绩效目标表(另文下达)</v>
      </c>
      <c r="B2" s="20"/>
      <c r="C2" s="20"/>
      <c r="D2" s="20"/>
      <c r="E2" s="20"/>
      <c r="F2" s="20"/>
      <c r="G2" s="20"/>
      <c r="H2" s="20"/>
      <c r="I2" s="20"/>
      <c r="J2" s="20"/>
    </row>
    <row r="3" ht="15.75" customHeight="1" spans="1:10">
      <c r="A3" s="19" t="str">
        <f>"单位名称："&amp;"永仁县中和中心小学"</f>
        <v>单位名称：永仁县中和中心小学</v>
      </c>
      <c r="B3" s="48"/>
      <c r="C3" s="48"/>
      <c r="D3" s="48"/>
      <c r="E3" s="48"/>
      <c r="F3" s="49"/>
      <c r="G3" s="48"/>
      <c r="H3" s="49"/>
      <c r="I3" s="49"/>
      <c r="J3" s="49"/>
    </row>
    <row r="4" ht="60" customHeight="1" spans="1:10">
      <c r="A4" s="50" t="s">
        <v>319</v>
      </c>
      <c r="B4" s="50" t="s">
        <v>320</v>
      </c>
      <c r="C4" s="50" t="s">
        <v>321</v>
      </c>
      <c r="D4" s="50" t="s">
        <v>322</v>
      </c>
      <c r="E4" s="50" t="s">
        <v>323</v>
      </c>
      <c r="F4" s="50" t="s">
        <v>324</v>
      </c>
      <c r="G4" s="50" t="s">
        <v>325</v>
      </c>
      <c r="H4" s="50" t="s">
        <v>326</v>
      </c>
      <c r="I4" s="50" t="s">
        <v>327</v>
      </c>
      <c r="J4" s="50" t="s">
        <v>328</v>
      </c>
    </row>
    <row r="5" ht="47.5" customHeight="1" spans="1:10">
      <c r="A5" s="51">
        <v>1</v>
      </c>
      <c r="B5" s="51">
        <v>2</v>
      </c>
      <c r="C5" s="52">
        <v>3</v>
      </c>
      <c r="D5" s="51">
        <v>4</v>
      </c>
      <c r="E5" s="51">
        <v>5</v>
      </c>
      <c r="F5" s="51">
        <v>6</v>
      </c>
      <c r="G5" s="51">
        <v>7</v>
      </c>
      <c r="H5" s="51">
        <v>8</v>
      </c>
      <c r="I5" s="51">
        <v>9</v>
      </c>
      <c r="J5" s="51">
        <v>10</v>
      </c>
    </row>
    <row r="6" ht="47.5" customHeight="1" spans="1:10">
      <c r="A6" s="53"/>
      <c r="B6" s="53"/>
      <c r="C6" s="53"/>
      <c r="D6" s="53"/>
      <c r="E6" s="53"/>
      <c r="F6" s="53"/>
      <c r="G6" s="53"/>
      <c r="H6" s="53"/>
      <c r="I6" s="53"/>
      <c r="J6" s="53"/>
    </row>
    <row r="7" ht="47.5" customHeight="1" spans="1:10">
      <c r="A7" s="53"/>
      <c r="B7" s="54"/>
      <c r="C7" s="53"/>
      <c r="D7" s="53"/>
      <c r="E7" s="53"/>
      <c r="F7" s="53"/>
      <c r="G7" s="53"/>
      <c r="H7" s="53"/>
      <c r="I7" s="53"/>
      <c r="J7" s="53"/>
    </row>
    <row r="8" ht="52" customHeight="1" spans="1:10">
      <c r="A8" s="53"/>
      <c r="B8" s="53"/>
      <c r="C8" s="52"/>
      <c r="D8" s="52"/>
      <c r="E8" s="52"/>
      <c r="F8" s="52"/>
      <c r="G8" s="52"/>
      <c r="H8" s="52"/>
      <c r="I8" s="52"/>
      <c r="J8" s="54"/>
    </row>
    <row r="9" customHeight="1" spans="1:1">
      <c r="A9" t="s">
        <v>414</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A10" sqref="A10"/>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ht="15.75" customHeight="1" spans="1:6">
      <c r="A1" s="15"/>
      <c r="B1" s="15">
        <v>0</v>
      </c>
      <c r="C1" s="15"/>
      <c r="D1" s="15"/>
      <c r="E1" s="15"/>
      <c r="F1" s="14" t="s">
        <v>415</v>
      </c>
    </row>
    <row r="2" ht="45" customHeight="1" spans="1:6">
      <c r="A2" s="11" t="s">
        <v>416</v>
      </c>
      <c r="B2" s="11"/>
      <c r="C2" s="11"/>
      <c r="D2" s="11"/>
      <c r="E2" s="11"/>
      <c r="F2" s="11"/>
    </row>
    <row r="3" ht="19.5" customHeight="1" spans="1:6">
      <c r="A3" s="10" t="str">
        <f>"单位名称："&amp;"永仁县中和中心小学"</f>
        <v>单位名称：永仁县中和中心小学</v>
      </c>
      <c r="B3" s="10"/>
      <c r="C3" s="10"/>
      <c r="D3" s="15"/>
      <c r="E3" s="15"/>
      <c r="F3" s="14" t="s">
        <v>2</v>
      </c>
    </row>
    <row r="4" ht="19.5" customHeight="1" spans="1:6">
      <c r="A4" s="5" t="s">
        <v>417</v>
      </c>
      <c r="B4" s="5" t="s">
        <v>73</v>
      </c>
      <c r="C4" s="5" t="s">
        <v>74</v>
      </c>
      <c r="D4" s="5" t="s">
        <v>418</v>
      </c>
      <c r="E4" s="5"/>
      <c r="F4" s="5"/>
    </row>
    <row r="5" ht="18.75" customHeight="1" spans="1:6">
      <c r="A5" s="5"/>
      <c r="B5" s="5"/>
      <c r="C5" s="5"/>
      <c r="D5" s="5" t="s">
        <v>57</v>
      </c>
      <c r="E5" s="5" t="s">
        <v>76</v>
      </c>
      <c r="F5" s="5" t="s">
        <v>77</v>
      </c>
    </row>
    <row r="6" ht="17.25" customHeight="1" spans="1:6">
      <c r="A6" s="12">
        <v>1</v>
      </c>
      <c r="B6" s="47" t="s">
        <v>84</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0" customHeight="1" spans="1:1">
      <c r="A10" t="s">
        <v>414</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1"/>
  <sheetViews>
    <sheetView showGridLines="0" showZeros="0" topLeftCell="A2" workbookViewId="0">
      <selection activeCell="A11" sqref="A11"/>
    </sheetView>
  </sheetViews>
  <sheetFormatPr defaultColWidth="10" defaultRowHeight="12.75" customHeight="1"/>
  <cols>
    <col min="1" max="3" width="38.5" customWidth="1"/>
    <col min="4" max="13" width="18.2083333333333" customWidth="1"/>
    <col min="14" max="14" width="25.35" customWidth="1"/>
    <col min="15" max="17" width="18.2083333333333" customWidth="1"/>
  </cols>
  <sheetData>
    <row r="1" ht="17.25" customHeight="1" spans="1:17">
      <c r="A1" s="19"/>
      <c r="B1" s="19"/>
      <c r="C1" s="19"/>
      <c r="D1" s="19"/>
      <c r="E1" s="19"/>
      <c r="F1" s="19"/>
      <c r="G1" s="19"/>
      <c r="H1" s="19"/>
      <c r="I1" s="19"/>
      <c r="J1" s="19"/>
      <c r="K1" s="19"/>
      <c r="L1" s="19"/>
      <c r="M1" s="19"/>
      <c r="N1" s="19"/>
      <c r="O1" s="19"/>
      <c r="P1" s="19"/>
      <c r="Q1" s="24" t="s">
        <v>419</v>
      </c>
    </row>
    <row r="2" ht="45" customHeight="1" spans="1:17">
      <c r="A2" s="20" t="s">
        <v>420</v>
      </c>
      <c r="B2" s="20"/>
      <c r="C2" s="20"/>
      <c r="D2" s="20"/>
      <c r="E2" s="20"/>
      <c r="F2" s="20"/>
      <c r="G2" s="20"/>
      <c r="H2" s="20"/>
      <c r="I2" s="20"/>
      <c r="J2" s="20"/>
      <c r="K2" s="20"/>
      <c r="L2" s="20"/>
      <c r="M2" s="20"/>
      <c r="N2" s="20"/>
      <c r="O2" s="20"/>
      <c r="P2" s="20"/>
      <c r="Q2" s="20"/>
    </row>
    <row r="3" ht="18.75" customHeight="1" spans="1:17">
      <c r="A3" s="19" t="str">
        <f>"单位名称："&amp;"永仁县中和中心小学"</f>
        <v>单位名称：永仁县中和中心小学</v>
      </c>
      <c r="B3" s="19"/>
      <c r="C3" s="19"/>
      <c r="D3" s="19"/>
      <c r="E3" s="19"/>
      <c r="F3" s="19"/>
      <c r="G3" s="19"/>
      <c r="H3" s="19"/>
      <c r="I3" s="19"/>
      <c r="J3" s="19"/>
      <c r="K3" s="19"/>
      <c r="L3" s="19"/>
      <c r="M3" s="19"/>
      <c r="N3" s="19"/>
      <c r="O3" s="19"/>
      <c r="P3" s="19"/>
      <c r="Q3" s="23" t="s">
        <v>54</v>
      </c>
    </row>
    <row r="4" ht="22.5" customHeight="1" spans="1:17">
      <c r="A4" s="31" t="s">
        <v>421</v>
      </c>
      <c r="B4" s="31" t="s">
        <v>422</v>
      </c>
      <c r="C4" s="31" t="s">
        <v>423</v>
      </c>
      <c r="D4" s="31" t="s">
        <v>424</v>
      </c>
      <c r="E4" s="31" t="s">
        <v>425</v>
      </c>
      <c r="F4" s="31" t="s">
        <v>426</v>
      </c>
      <c r="G4" s="31" t="s">
        <v>203</v>
      </c>
      <c r="H4" s="31"/>
      <c r="I4" s="31"/>
      <c r="J4" s="31"/>
      <c r="K4" s="31"/>
      <c r="L4" s="31"/>
      <c r="M4" s="31"/>
      <c r="N4" s="31"/>
      <c r="O4" s="31"/>
      <c r="P4" s="31"/>
      <c r="Q4" s="31"/>
    </row>
    <row r="5" ht="22.5" customHeight="1" spans="1:17">
      <c r="A5" s="31"/>
      <c r="B5" s="31" t="s">
        <v>427</v>
      </c>
      <c r="C5" s="31" t="s">
        <v>428</v>
      </c>
      <c r="D5" s="31" t="s">
        <v>424</v>
      </c>
      <c r="E5" s="31" t="s">
        <v>429</v>
      </c>
      <c r="F5" s="31"/>
      <c r="G5" s="31" t="s">
        <v>57</v>
      </c>
      <c r="H5" s="31" t="s">
        <v>60</v>
      </c>
      <c r="I5" s="31" t="s">
        <v>430</v>
      </c>
      <c r="J5" s="31" t="s">
        <v>431</v>
      </c>
      <c r="K5" s="31" t="s">
        <v>432</v>
      </c>
      <c r="L5" s="31" t="s">
        <v>64</v>
      </c>
      <c r="M5" s="31"/>
      <c r="N5" s="31"/>
      <c r="O5" s="31"/>
      <c r="P5" s="31"/>
      <c r="Q5" s="31"/>
    </row>
    <row r="6" ht="23.65" customHeight="1" spans="1:17">
      <c r="A6" s="31"/>
      <c r="B6" s="31"/>
      <c r="C6" s="31"/>
      <c r="D6" s="31"/>
      <c r="E6" s="31"/>
      <c r="F6" s="31"/>
      <c r="G6" s="31"/>
      <c r="H6" s="31"/>
      <c r="I6" s="31" t="s">
        <v>59</v>
      </c>
      <c r="J6" s="31"/>
      <c r="K6" s="31"/>
      <c r="L6" s="31" t="s">
        <v>59</v>
      </c>
      <c r="M6" s="31" t="s">
        <v>65</v>
      </c>
      <c r="N6" s="31" t="s">
        <v>66</v>
      </c>
      <c r="O6" s="31" t="s">
        <v>67</v>
      </c>
      <c r="P6" s="31" t="s">
        <v>68</v>
      </c>
      <c r="Q6" s="31" t="s">
        <v>69</v>
      </c>
    </row>
    <row r="7" ht="22.5" customHeight="1" spans="1:17">
      <c r="A7" s="43">
        <v>1</v>
      </c>
      <c r="B7" s="43">
        <v>2</v>
      </c>
      <c r="C7" s="43">
        <v>3</v>
      </c>
      <c r="D7" s="43">
        <v>4</v>
      </c>
      <c r="E7" s="43">
        <v>5</v>
      </c>
      <c r="F7" s="43">
        <v>6</v>
      </c>
      <c r="G7" s="43">
        <v>7</v>
      </c>
      <c r="H7" s="43">
        <v>8</v>
      </c>
      <c r="I7" s="43">
        <v>9</v>
      </c>
      <c r="J7" s="43">
        <v>10</v>
      </c>
      <c r="K7" s="43">
        <v>11</v>
      </c>
      <c r="L7" s="43">
        <v>12</v>
      </c>
      <c r="M7" s="43">
        <v>13</v>
      </c>
      <c r="N7" s="43">
        <v>14</v>
      </c>
      <c r="O7" s="43">
        <v>15</v>
      </c>
      <c r="P7" s="43">
        <v>16</v>
      </c>
      <c r="Q7" s="43">
        <v>17</v>
      </c>
    </row>
    <row r="8" ht="22.5" customHeight="1" spans="1:17">
      <c r="A8" s="44"/>
      <c r="B8" s="44"/>
      <c r="C8" s="44"/>
      <c r="D8" s="44"/>
      <c r="E8" s="45"/>
      <c r="F8" s="45"/>
      <c r="G8" s="45"/>
      <c r="H8" s="45"/>
      <c r="I8" s="45"/>
      <c r="J8" s="45"/>
      <c r="K8" s="45"/>
      <c r="L8" s="45"/>
      <c r="M8" s="45"/>
      <c r="N8" s="45"/>
      <c r="O8" s="45"/>
      <c r="P8" s="45"/>
      <c r="Q8" s="45"/>
    </row>
    <row r="9" ht="22.5" customHeight="1" spans="1:17">
      <c r="A9" s="44"/>
      <c r="B9" s="44"/>
      <c r="C9" s="44"/>
      <c r="D9" s="44"/>
      <c r="E9" s="45"/>
      <c r="F9" s="45"/>
      <c r="G9" s="45"/>
      <c r="H9" s="45"/>
      <c r="I9" s="45"/>
      <c r="J9" s="45"/>
      <c r="K9" s="45"/>
      <c r="L9" s="45"/>
      <c r="M9" s="45"/>
      <c r="N9" s="45"/>
      <c r="O9" s="45"/>
      <c r="P9" s="45"/>
      <c r="Q9" s="45"/>
    </row>
    <row r="10" ht="22.5" customHeight="1" spans="1:17">
      <c r="A10" s="46" t="s">
        <v>57</v>
      </c>
      <c r="B10" s="46"/>
      <c r="C10" s="46"/>
      <c r="D10" s="46"/>
      <c r="E10" s="46"/>
      <c r="F10" s="45"/>
      <c r="G10" s="45"/>
      <c r="H10" s="45"/>
      <c r="I10" s="45"/>
      <c r="J10" s="45"/>
      <c r="K10" s="45"/>
      <c r="L10" s="45"/>
      <c r="M10" s="45"/>
      <c r="N10" s="45"/>
      <c r="O10" s="45"/>
      <c r="P10" s="45"/>
      <c r="Q10" s="45"/>
    </row>
    <row r="11" customHeight="1" spans="1:1">
      <c r="A11" t="s">
        <v>414</v>
      </c>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topLeftCell="A4" workbookViewId="0">
      <selection activeCell="A12" sqref="A12"/>
    </sheetView>
  </sheetViews>
  <sheetFormatPr defaultColWidth="10.2833333333333" defaultRowHeight="14.25" customHeight="1"/>
  <cols>
    <col min="1" max="1" width="46.925" customWidth="1"/>
    <col min="2" max="2" width="27.5" customWidth="1"/>
    <col min="3" max="3" width="33.075" customWidth="1"/>
    <col min="4" max="4" width="18.35" customWidth="1"/>
    <col min="5" max="5" width="21.7833333333333"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34"/>
      <c r="B1" s="34"/>
      <c r="C1" s="34"/>
      <c r="D1" s="34"/>
      <c r="E1" s="34"/>
      <c r="F1" s="34"/>
      <c r="G1" s="34"/>
      <c r="H1" s="34"/>
      <c r="I1" s="34"/>
      <c r="J1" s="34"/>
      <c r="K1" s="34"/>
      <c r="L1" s="34"/>
      <c r="M1" s="34"/>
      <c r="N1" s="34"/>
      <c r="O1" s="34"/>
      <c r="P1" s="34"/>
      <c r="Q1" s="34"/>
      <c r="R1" s="42" t="s">
        <v>433</v>
      </c>
    </row>
    <row r="2" ht="49.9" customHeight="1" spans="1:18">
      <c r="A2" s="35" t="str">
        <f>"2025"&amp;"年部门政府购买服务预算表"</f>
        <v>2025年部门政府购买服务预算表</v>
      </c>
      <c r="B2" s="35"/>
      <c r="C2" s="35"/>
      <c r="D2" s="35"/>
      <c r="E2" s="35"/>
      <c r="F2" s="35"/>
      <c r="G2" s="35"/>
      <c r="H2" s="35"/>
      <c r="I2" s="35"/>
      <c r="J2" s="35"/>
      <c r="K2" s="35"/>
      <c r="L2" s="35"/>
      <c r="M2" s="35"/>
      <c r="N2" s="35"/>
      <c r="O2" s="35"/>
      <c r="P2" s="35"/>
      <c r="Q2" s="35"/>
      <c r="R2" s="35"/>
    </row>
    <row r="3" ht="23.65" customHeight="1" spans="1:18">
      <c r="A3" s="36" t="str">
        <f>"单位名称："&amp;"永仁县中和中心小学"</f>
        <v>单位名称：永仁县中和中心小学</v>
      </c>
      <c r="B3" s="36"/>
      <c r="C3" s="36"/>
      <c r="D3" s="36"/>
      <c r="E3" s="36"/>
      <c r="F3" s="36"/>
      <c r="G3" s="36"/>
      <c r="H3" s="36"/>
      <c r="I3" s="36"/>
      <c r="J3" s="36"/>
      <c r="K3" s="36"/>
      <c r="L3" s="36"/>
      <c r="M3" s="36"/>
      <c r="N3" s="36"/>
      <c r="O3" s="36"/>
      <c r="P3" s="36"/>
      <c r="Q3" s="36"/>
      <c r="R3" s="42" t="s">
        <v>54</v>
      </c>
    </row>
    <row r="4" ht="23.65" customHeight="1" spans="1:18">
      <c r="A4" s="37" t="s">
        <v>421</v>
      </c>
      <c r="B4" s="37" t="s">
        <v>434</v>
      </c>
      <c r="C4" s="37" t="s">
        <v>435</v>
      </c>
      <c r="D4" s="37" t="s">
        <v>436</v>
      </c>
      <c r="E4" s="37" t="s">
        <v>437</v>
      </c>
      <c r="F4" s="37" t="s">
        <v>438</v>
      </c>
      <c r="G4" s="37" t="s">
        <v>439</v>
      </c>
      <c r="H4" s="37" t="s">
        <v>203</v>
      </c>
      <c r="I4" s="37"/>
      <c r="J4" s="37"/>
      <c r="K4" s="37"/>
      <c r="L4" s="37"/>
      <c r="M4" s="37"/>
      <c r="N4" s="37"/>
      <c r="O4" s="37"/>
      <c r="P4" s="37"/>
      <c r="Q4" s="37"/>
      <c r="R4" s="37"/>
    </row>
    <row r="5" ht="23.65" customHeight="1" spans="1:18">
      <c r="A5" s="37" t="s">
        <v>440</v>
      </c>
      <c r="B5" s="37" t="s">
        <v>431</v>
      </c>
      <c r="C5" s="37" t="s">
        <v>432</v>
      </c>
      <c r="D5" s="37"/>
      <c r="E5" s="37" t="s">
        <v>441</v>
      </c>
      <c r="F5" s="37"/>
      <c r="G5" s="37"/>
      <c r="H5" s="37" t="s">
        <v>57</v>
      </c>
      <c r="I5" s="37" t="s">
        <v>60</v>
      </c>
      <c r="J5" s="37" t="s">
        <v>430</v>
      </c>
      <c r="K5" s="37" t="s">
        <v>431</v>
      </c>
      <c r="L5" s="37" t="s">
        <v>432</v>
      </c>
      <c r="M5" s="37" t="s">
        <v>64</v>
      </c>
      <c r="N5" s="37"/>
      <c r="O5" s="37"/>
      <c r="P5" s="37"/>
      <c r="Q5" s="37"/>
      <c r="R5" s="37"/>
    </row>
    <row r="6" ht="23.65" customHeight="1" spans="1:18">
      <c r="A6" s="37"/>
      <c r="B6" s="37"/>
      <c r="C6" s="37"/>
      <c r="D6" s="37"/>
      <c r="E6" s="37"/>
      <c r="F6" s="37"/>
      <c r="G6" s="37"/>
      <c r="H6" s="37"/>
      <c r="I6" s="37" t="s">
        <v>59</v>
      </c>
      <c r="J6" s="37"/>
      <c r="K6" s="37"/>
      <c r="L6" s="37"/>
      <c r="M6" s="37" t="s">
        <v>59</v>
      </c>
      <c r="N6" s="37" t="s">
        <v>65</v>
      </c>
      <c r="O6" s="37" t="s">
        <v>66</v>
      </c>
      <c r="P6" s="37" t="s">
        <v>67</v>
      </c>
      <c r="Q6" s="37" t="s">
        <v>68</v>
      </c>
      <c r="R6" s="37" t="s">
        <v>69</v>
      </c>
    </row>
    <row r="7" ht="22.5" customHeight="1" spans="1:18">
      <c r="A7" s="38" t="s">
        <v>83</v>
      </c>
      <c r="B7" s="38" t="s">
        <v>84</v>
      </c>
      <c r="C7" s="38" t="s">
        <v>85</v>
      </c>
      <c r="D7" s="38" t="s">
        <v>86</v>
      </c>
      <c r="E7" s="38" t="s">
        <v>87</v>
      </c>
      <c r="F7" s="38" t="s">
        <v>88</v>
      </c>
      <c r="G7" s="38" t="s">
        <v>89</v>
      </c>
      <c r="H7" s="38" t="s">
        <v>90</v>
      </c>
      <c r="I7" s="38" t="s">
        <v>91</v>
      </c>
      <c r="J7" s="38" t="s">
        <v>92</v>
      </c>
      <c r="K7" s="38" t="s">
        <v>93</v>
      </c>
      <c r="L7" s="38" t="s">
        <v>94</v>
      </c>
      <c r="M7" s="38" t="s">
        <v>95</v>
      </c>
      <c r="N7" s="38" t="s">
        <v>96</v>
      </c>
      <c r="O7" s="38" t="s">
        <v>442</v>
      </c>
      <c r="P7" s="38" t="s">
        <v>443</v>
      </c>
      <c r="Q7" s="38" t="s">
        <v>444</v>
      </c>
      <c r="R7" s="38" t="s">
        <v>445</v>
      </c>
    </row>
    <row r="8" ht="22.5" customHeight="1" spans="1:18">
      <c r="A8" s="39"/>
      <c r="B8" s="39"/>
      <c r="C8" s="39"/>
      <c r="D8" s="39"/>
      <c r="E8" s="39"/>
      <c r="F8" s="39"/>
      <c r="G8" s="39"/>
      <c r="H8" s="40"/>
      <c r="I8" s="40"/>
      <c r="J8" s="40"/>
      <c r="K8" s="40"/>
      <c r="L8" s="40"/>
      <c r="M8" s="40"/>
      <c r="N8" s="40"/>
      <c r="O8" s="40"/>
      <c r="P8" s="40"/>
      <c r="Q8" s="40"/>
      <c r="R8" s="40"/>
    </row>
    <row r="9" ht="22.5" customHeight="1" spans="1:18">
      <c r="A9" s="39"/>
      <c r="B9" s="39"/>
      <c r="C9" s="39"/>
      <c r="D9" s="39"/>
      <c r="E9" s="39"/>
      <c r="F9" s="39"/>
      <c r="G9" s="39"/>
      <c r="H9" s="40"/>
      <c r="I9" s="40"/>
      <c r="J9" s="40"/>
      <c r="K9" s="40"/>
      <c r="L9" s="40"/>
      <c r="M9" s="40"/>
      <c r="N9" s="40"/>
      <c r="O9" s="40"/>
      <c r="P9" s="40"/>
      <c r="Q9" s="40"/>
      <c r="R9" s="40"/>
    </row>
    <row r="10" ht="22.5" customHeight="1" spans="1:18">
      <c r="A10" s="41"/>
      <c r="B10" s="39"/>
      <c r="C10" s="39"/>
      <c r="D10" s="39"/>
      <c r="E10" s="39"/>
      <c r="F10" s="39"/>
      <c r="G10" s="39"/>
      <c r="H10" s="40"/>
      <c r="I10" s="40"/>
      <c r="J10" s="40"/>
      <c r="K10" s="40"/>
      <c r="L10" s="40"/>
      <c r="M10" s="40"/>
      <c r="N10" s="40"/>
      <c r="O10" s="40"/>
      <c r="P10" s="40"/>
      <c r="Q10" s="40"/>
      <c r="R10" s="40"/>
    </row>
    <row r="11" ht="22.5" customHeight="1" spans="1:18">
      <c r="A11" s="41" t="s">
        <v>57</v>
      </c>
      <c r="B11" s="41"/>
      <c r="C11" s="41"/>
      <c r="D11" s="41"/>
      <c r="E11" s="41"/>
      <c r="F11" s="41"/>
      <c r="G11" s="41"/>
      <c r="H11" s="40"/>
      <c r="I11" s="40"/>
      <c r="J11" s="40"/>
      <c r="K11" s="40"/>
      <c r="L11" s="40"/>
      <c r="M11" s="40"/>
      <c r="N11" s="40"/>
      <c r="O11" s="40"/>
      <c r="P11" s="40"/>
      <c r="Q11" s="40"/>
      <c r="R11" s="40"/>
    </row>
    <row r="12" customHeight="1" spans="1:1">
      <c r="A12" t="s">
        <v>414</v>
      </c>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10"/>
  <sheetViews>
    <sheetView showZeros="0" workbookViewId="0">
      <selection activeCell="F25" sqref="F25"/>
    </sheetView>
  </sheetViews>
  <sheetFormatPr defaultColWidth="10.7083333333333" defaultRowHeight="14.25" customHeight="1" outlineLevelCol="4"/>
  <cols>
    <col min="1" max="1" width="44" customWidth="1"/>
    <col min="2" max="5" width="21.575" customWidth="1"/>
  </cols>
  <sheetData>
    <row r="1" ht="13.5" customHeight="1" spans="1:5">
      <c r="A1" s="10"/>
      <c r="B1" s="10"/>
      <c r="C1" s="10"/>
      <c r="D1" s="10"/>
      <c r="E1" s="24" t="s">
        <v>446</v>
      </c>
    </row>
    <row r="2" ht="45" customHeight="1" spans="1:5">
      <c r="A2" s="25" t="s">
        <v>447</v>
      </c>
      <c r="B2" s="26"/>
      <c r="C2" s="26"/>
      <c r="D2" s="26"/>
      <c r="E2" s="27"/>
    </row>
    <row r="3" ht="22.5" customHeight="1" spans="1:5">
      <c r="A3" s="28" t="str">
        <f>"单位名称："&amp;"永仁县中和中心小学"</f>
        <v>单位名称：永仁县中和中心小学</v>
      </c>
      <c r="B3" s="29"/>
      <c r="C3" s="29"/>
      <c r="D3" s="30"/>
      <c r="E3" s="24" t="s">
        <v>54</v>
      </c>
    </row>
    <row r="4" ht="22.5" customHeight="1" spans="1:5">
      <c r="A4" s="5" t="s">
        <v>448</v>
      </c>
      <c r="B4" s="5" t="s">
        <v>203</v>
      </c>
      <c r="C4" s="5"/>
      <c r="D4" s="5"/>
      <c r="E4" s="5" t="s">
        <v>449</v>
      </c>
    </row>
    <row r="5" ht="22.5" customHeight="1" spans="1:5">
      <c r="A5" s="5"/>
      <c r="B5" s="5" t="s">
        <v>57</v>
      </c>
      <c r="C5" s="5" t="s">
        <v>60</v>
      </c>
      <c r="D5" s="5" t="s">
        <v>430</v>
      </c>
      <c r="E5" s="31" t="s">
        <v>450</v>
      </c>
    </row>
    <row r="6" ht="22.5" customHeight="1" spans="1:5">
      <c r="A6" s="32">
        <v>1</v>
      </c>
      <c r="B6" s="32">
        <v>2</v>
      </c>
      <c r="C6" s="32">
        <v>3</v>
      </c>
      <c r="D6" s="33">
        <v>4</v>
      </c>
      <c r="E6" s="32">
        <v>5</v>
      </c>
    </row>
    <row r="7" ht="22.5" customHeight="1" spans="1:5">
      <c r="A7" s="7"/>
      <c r="B7" s="8"/>
      <c r="C7" s="8"/>
      <c r="D7" s="8"/>
      <c r="E7" s="8"/>
    </row>
    <row r="8" ht="22.5" customHeight="1" spans="1:5">
      <c r="A8" s="7"/>
      <c r="B8" s="8"/>
      <c r="C8" s="8"/>
      <c r="D8" s="8"/>
      <c r="E8" s="8"/>
    </row>
    <row r="9" ht="22.5" customHeight="1" spans="1:5">
      <c r="A9" s="7" t="s">
        <v>57</v>
      </c>
      <c r="B9" s="8"/>
      <c r="C9" s="8"/>
      <c r="D9" s="8"/>
      <c r="E9" s="8"/>
    </row>
    <row r="10" customHeight="1" spans="1:1">
      <c r="A10" t="s">
        <v>414</v>
      </c>
    </row>
  </sheetData>
  <mergeCells count="4">
    <mergeCell ref="A2:E2"/>
    <mergeCell ref="A3:D3"/>
    <mergeCell ref="B4:D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9"/>
  <sheetViews>
    <sheetView showZeros="0" workbookViewId="0">
      <selection activeCell="A9" sqref="A9"/>
    </sheetView>
  </sheetViews>
  <sheetFormatPr defaultColWidth="10.7083333333333" defaultRowHeight="12" customHeight="1"/>
  <cols>
    <col min="1" max="1" width="69.2833333333333" customWidth="1"/>
    <col min="2" max="2" width="41.1416666666667" customWidth="1"/>
    <col min="3" max="3" width="69.2833333333333" customWidth="1"/>
    <col min="4" max="5" width="27.575" customWidth="1"/>
    <col min="6" max="6" width="55" customWidth="1"/>
    <col min="7" max="7" width="10.2833333333333" customWidth="1"/>
    <col min="8" max="8" width="18.7083333333333" customWidth="1"/>
    <col min="9" max="9" width="9.85" customWidth="1"/>
    <col min="10" max="10" width="16.85" customWidth="1"/>
    <col min="11" max="11" width="53" customWidth="1"/>
  </cols>
  <sheetData>
    <row r="1" ht="15.75" customHeight="1" spans="1:11">
      <c r="A1" s="19"/>
      <c r="B1" s="19"/>
      <c r="C1" s="19"/>
      <c r="D1" s="19"/>
      <c r="E1" s="19"/>
      <c r="F1" s="19"/>
      <c r="G1" s="19"/>
      <c r="H1" s="19"/>
      <c r="I1" s="19"/>
      <c r="J1" s="19"/>
      <c r="K1" s="23" t="s">
        <v>451</v>
      </c>
    </row>
    <row r="2" ht="45" customHeight="1" spans="1:11">
      <c r="A2" s="20" t="s">
        <v>452</v>
      </c>
      <c r="B2" s="20"/>
      <c r="C2" s="20"/>
      <c r="D2" s="20"/>
      <c r="E2" s="20"/>
      <c r="F2" s="20"/>
      <c r="G2" s="20"/>
      <c r="H2" s="20"/>
      <c r="I2" s="20"/>
      <c r="J2" s="20"/>
      <c r="K2" s="20"/>
    </row>
    <row r="3" ht="15.75" customHeight="1" spans="1:11">
      <c r="A3" s="19" t="str">
        <f>"单位名称："&amp;"永仁县中和中心小学"</f>
        <v>单位名称：永仁县中和中心小学</v>
      </c>
      <c r="B3" s="19"/>
      <c r="C3" s="19"/>
      <c r="D3" s="19"/>
      <c r="E3" s="19"/>
      <c r="F3" s="19"/>
      <c r="G3" s="19"/>
      <c r="H3" s="19"/>
      <c r="I3" s="19"/>
      <c r="J3" s="19"/>
      <c r="K3" s="19"/>
    </row>
    <row r="4" ht="22.5" customHeight="1" spans="1:11">
      <c r="A4" s="9" t="s">
        <v>453</v>
      </c>
      <c r="B4" s="9" t="s">
        <v>197</v>
      </c>
      <c r="C4" s="9" t="s">
        <v>320</v>
      </c>
      <c r="D4" s="9" t="s">
        <v>321</v>
      </c>
      <c r="E4" s="9" t="s">
        <v>322</v>
      </c>
      <c r="F4" s="9" t="s">
        <v>323</v>
      </c>
      <c r="G4" s="9" t="s">
        <v>324</v>
      </c>
      <c r="H4" s="9" t="s">
        <v>325</v>
      </c>
      <c r="I4" s="9" t="s">
        <v>326</v>
      </c>
      <c r="J4" s="9" t="s">
        <v>327</v>
      </c>
      <c r="K4" s="9" t="s">
        <v>328</v>
      </c>
    </row>
    <row r="5" ht="22.5" customHeight="1" spans="1:11">
      <c r="A5" s="12">
        <v>1</v>
      </c>
      <c r="B5" s="21">
        <v>2</v>
      </c>
      <c r="C5" s="12">
        <v>3</v>
      </c>
      <c r="D5" s="21">
        <v>4</v>
      </c>
      <c r="E5" s="12">
        <v>5</v>
      </c>
      <c r="F5" s="21">
        <v>6</v>
      </c>
      <c r="G5" s="12">
        <v>7</v>
      </c>
      <c r="H5" s="21">
        <v>8</v>
      </c>
      <c r="I5" s="12">
        <v>9</v>
      </c>
      <c r="J5" s="21">
        <v>10</v>
      </c>
      <c r="K5" s="21">
        <v>11</v>
      </c>
    </row>
    <row r="6" ht="22.5" customHeight="1" spans="1:11">
      <c r="A6" s="22"/>
      <c r="B6" s="22"/>
      <c r="C6" s="22"/>
      <c r="D6" s="22"/>
      <c r="E6" s="22"/>
      <c r="F6" s="22"/>
      <c r="G6" s="22"/>
      <c r="H6" s="22"/>
      <c r="I6" s="22"/>
      <c r="J6" s="22"/>
      <c r="K6" s="22"/>
    </row>
    <row r="7" ht="22.5" customHeight="1" spans="1:11">
      <c r="A7" s="22"/>
      <c r="B7" s="22"/>
      <c r="C7" s="22"/>
      <c r="D7" s="22"/>
      <c r="E7" s="22"/>
      <c r="F7" s="22"/>
      <c r="G7" s="22"/>
      <c r="H7" s="22"/>
      <c r="I7" s="22"/>
      <c r="J7" s="22"/>
      <c r="K7" s="22"/>
    </row>
    <row r="8" ht="22.5" customHeight="1" spans="1:11">
      <c r="A8" s="22"/>
      <c r="B8" s="22"/>
      <c r="C8" s="22"/>
      <c r="D8" s="22"/>
      <c r="E8" s="22"/>
      <c r="F8" s="22"/>
      <c r="G8" s="22"/>
      <c r="H8" s="22"/>
      <c r="I8" s="22"/>
      <c r="J8" s="22"/>
      <c r="K8" s="22"/>
    </row>
    <row r="9" customHeight="1" spans="1:1">
      <c r="A9" t="s">
        <v>414</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0" sqref="A10"/>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5"/>
      <c r="B1" s="15"/>
      <c r="C1" s="15"/>
      <c r="D1" s="15"/>
      <c r="E1" s="15"/>
      <c r="F1" s="15"/>
      <c r="G1" s="15"/>
      <c r="H1" s="14" t="s">
        <v>454</v>
      </c>
    </row>
    <row r="2" ht="45" customHeight="1" spans="1:8">
      <c r="A2" s="11" t="s">
        <v>455</v>
      </c>
      <c r="B2" s="11"/>
      <c r="C2" s="11"/>
      <c r="D2" s="11"/>
      <c r="E2" s="11"/>
      <c r="F2" s="11"/>
      <c r="G2" s="11"/>
      <c r="H2" s="11"/>
    </row>
    <row r="3" ht="13.5" customHeight="1" spans="1:8">
      <c r="A3" s="10" t="str">
        <f>"单位名称："&amp;"永仁县中和中心小学"</f>
        <v>单位名称：永仁县中和中心小学</v>
      </c>
      <c r="B3" s="10"/>
      <c r="C3" s="10"/>
      <c r="D3" s="15"/>
      <c r="E3" s="15"/>
      <c r="F3" s="15"/>
      <c r="G3" s="15"/>
      <c r="H3" s="14" t="s">
        <v>54</v>
      </c>
    </row>
    <row r="4" ht="18" customHeight="1" spans="1:8">
      <c r="A4" s="5" t="s">
        <v>417</v>
      </c>
      <c r="B4" s="5" t="s">
        <v>456</v>
      </c>
      <c r="C4" s="5" t="s">
        <v>457</v>
      </c>
      <c r="D4" s="5" t="s">
        <v>458</v>
      </c>
      <c r="E4" s="5" t="s">
        <v>424</v>
      </c>
      <c r="F4" s="5" t="s">
        <v>459</v>
      </c>
      <c r="G4" s="5"/>
      <c r="H4" s="5"/>
    </row>
    <row r="5" ht="18" customHeight="1" spans="1:8">
      <c r="A5" s="5"/>
      <c r="B5" s="5"/>
      <c r="C5" s="5"/>
      <c r="D5" s="5"/>
      <c r="E5" s="5"/>
      <c r="F5" s="5" t="s">
        <v>425</v>
      </c>
      <c r="G5" s="5" t="s">
        <v>460</v>
      </c>
      <c r="H5" s="5" t="s">
        <v>461</v>
      </c>
    </row>
    <row r="6" ht="21" customHeight="1" spans="1:8">
      <c r="A6" s="16">
        <v>1</v>
      </c>
      <c r="B6" s="16">
        <v>2</v>
      </c>
      <c r="C6" s="16">
        <v>3</v>
      </c>
      <c r="D6" s="16">
        <v>4</v>
      </c>
      <c r="E6" s="16">
        <v>5</v>
      </c>
      <c r="F6" s="16">
        <v>6</v>
      </c>
      <c r="G6" s="16">
        <v>7</v>
      </c>
      <c r="H6" s="16">
        <v>8</v>
      </c>
    </row>
    <row r="7" ht="23.25" customHeight="1" spans="1:8">
      <c r="A7" s="7"/>
      <c r="B7" s="7"/>
      <c r="C7" s="7"/>
      <c r="D7" s="7"/>
      <c r="E7" s="17"/>
      <c r="F7" s="17"/>
      <c r="G7" s="17"/>
      <c r="H7" s="17"/>
    </row>
    <row r="8" ht="23.25" customHeight="1" spans="1:8">
      <c r="A8" s="7" t="s">
        <v>462</v>
      </c>
      <c r="B8" s="7"/>
      <c r="C8" s="7"/>
      <c r="D8" s="7"/>
      <c r="E8" s="17"/>
      <c r="F8" s="17"/>
      <c r="G8" s="17"/>
      <c r="H8" s="17"/>
    </row>
    <row r="9" ht="23.25" customHeight="1" spans="1:8">
      <c r="A9" s="9" t="s">
        <v>57</v>
      </c>
      <c r="B9" s="9"/>
      <c r="C9" s="9"/>
      <c r="D9" s="9"/>
      <c r="E9" s="9"/>
      <c r="F9" s="8"/>
      <c r="G9" s="18"/>
      <c r="H9" s="18"/>
    </row>
    <row r="10" customHeight="1" spans="1:1">
      <c r="A10" t="s">
        <v>414</v>
      </c>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D17" sqref="D17"/>
    </sheetView>
  </sheetViews>
  <sheetFormatPr defaultColWidth="10.7083333333333" defaultRowHeight="14.25" customHeight="1"/>
  <cols>
    <col min="1" max="11" width="17.575" customWidth="1"/>
  </cols>
  <sheetData>
    <row r="1" ht="15.75" customHeight="1" spans="1:11">
      <c r="A1" s="10"/>
      <c r="B1" s="10"/>
      <c r="C1" s="10"/>
      <c r="D1" s="10"/>
      <c r="E1" s="10"/>
      <c r="F1" s="10"/>
      <c r="G1" s="10"/>
      <c r="H1" s="10"/>
      <c r="I1" s="10"/>
      <c r="J1" s="10"/>
      <c r="K1" s="14" t="s">
        <v>463</v>
      </c>
    </row>
    <row r="2" ht="46.15" customHeight="1" spans="1:11">
      <c r="A2" s="11" t="s">
        <v>464</v>
      </c>
      <c r="B2" s="11"/>
      <c r="C2" s="11"/>
      <c r="D2" s="11"/>
      <c r="E2" s="11"/>
      <c r="F2" s="11"/>
      <c r="G2" s="11"/>
      <c r="H2" s="11"/>
      <c r="I2" s="11"/>
      <c r="J2" s="11"/>
      <c r="K2" s="11"/>
    </row>
    <row r="3" ht="22.5" customHeight="1" spans="1:11">
      <c r="A3" s="10" t="str">
        <f>"单位名称："&amp;"永仁县中和中心小学"</f>
        <v>单位名称：永仁县中和中心小学</v>
      </c>
      <c r="B3" s="10"/>
      <c r="C3" s="10"/>
      <c r="D3" s="10"/>
      <c r="E3" s="10"/>
      <c r="F3" s="10"/>
      <c r="G3" s="10"/>
      <c r="H3" s="10"/>
      <c r="I3" s="10"/>
      <c r="J3" s="10"/>
      <c r="K3" s="14" t="s">
        <v>2</v>
      </c>
    </row>
    <row r="4" ht="22.5" customHeight="1" spans="1:11">
      <c r="A4" s="5" t="s">
        <v>280</v>
      </c>
      <c r="B4" s="5" t="s">
        <v>198</v>
      </c>
      <c r="C4" s="5" t="s">
        <v>196</v>
      </c>
      <c r="D4" s="5" t="s">
        <v>199</v>
      </c>
      <c r="E4" s="5" t="s">
        <v>200</v>
      </c>
      <c r="F4" s="5" t="s">
        <v>281</v>
      </c>
      <c r="G4" s="5" t="s">
        <v>282</v>
      </c>
      <c r="H4" s="5" t="s">
        <v>57</v>
      </c>
      <c r="I4" s="5" t="s">
        <v>465</v>
      </c>
      <c r="J4" s="5"/>
      <c r="K4" s="5"/>
    </row>
    <row r="5" ht="22.5" customHeight="1" spans="1:11">
      <c r="A5" s="5"/>
      <c r="B5" s="5"/>
      <c r="C5" s="5"/>
      <c r="D5" s="5"/>
      <c r="E5" s="5"/>
      <c r="F5" s="5"/>
      <c r="G5" s="5"/>
      <c r="H5" s="5" t="s">
        <v>59</v>
      </c>
      <c r="I5" s="5" t="s">
        <v>60</v>
      </c>
      <c r="J5" s="5" t="s">
        <v>61</v>
      </c>
      <c r="K5" s="5" t="s">
        <v>62</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462</v>
      </c>
      <c r="B8" s="7" t="s">
        <v>462</v>
      </c>
      <c r="C8" s="7" t="s">
        <v>462</v>
      </c>
      <c r="D8" s="7"/>
      <c r="E8" s="7"/>
      <c r="F8" s="7"/>
      <c r="G8" s="7"/>
      <c r="H8" s="8"/>
      <c r="I8" s="8"/>
      <c r="J8" s="8"/>
      <c r="K8" s="8"/>
    </row>
    <row r="9" ht="22.5" customHeight="1" spans="1:11">
      <c r="A9" s="9" t="s">
        <v>57</v>
      </c>
      <c r="B9" s="9"/>
      <c r="C9" s="9"/>
      <c r="D9" s="9"/>
      <c r="E9" s="9"/>
      <c r="F9" s="9"/>
      <c r="G9" s="9"/>
      <c r="H9" s="8"/>
      <c r="I9" s="8"/>
      <c r="J9" s="8"/>
      <c r="K9" s="8"/>
    </row>
    <row r="10" customHeight="1" spans="1:1">
      <c r="A10" t="s">
        <v>414</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6"/>
  <sheetViews>
    <sheetView showGridLines="0" showZeros="0" workbookViewId="0">
      <selection activeCell="A1" sqref="A1"/>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ht="15" customHeight="1" spans="1:7">
      <c r="A1" s="1"/>
      <c r="B1" s="1"/>
      <c r="C1" s="1"/>
      <c r="D1" s="1"/>
      <c r="E1" s="1"/>
      <c r="F1" s="1"/>
      <c r="G1" s="2" t="s">
        <v>466</v>
      </c>
    </row>
    <row r="2" ht="45" customHeight="1" spans="1:7">
      <c r="A2" s="3" t="s">
        <v>467</v>
      </c>
      <c r="B2" s="3"/>
      <c r="C2" s="3"/>
      <c r="D2" s="3"/>
      <c r="E2" s="3"/>
      <c r="F2" s="3"/>
      <c r="G2" s="3"/>
    </row>
    <row r="3" ht="15" customHeight="1" spans="1:7">
      <c r="A3" s="4" t="str">
        <f>"单位名称："&amp;"永仁县中和中心小学"</f>
        <v>单位名称：永仁县中和中心小学</v>
      </c>
      <c r="B3" s="4"/>
      <c r="C3" s="1"/>
      <c r="D3" s="1"/>
      <c r="E3" s="1"/>
      <c r="F3" s="1"/>
      <c r="G3" s="2" t="s">
        <v>54</v>
      </c>
    </row>
    <row r="4" ht="45" customHeight="1" spans="1:7">
      <c r="A4" s="5" t="s">
        <v>196</v>
      </c>
      <c r="B4" s="5" t="s">
        <v>280</v>
      </c>
      <c r="C4" s="5" t="s">
        <v>198</v>
      </c>
      <c r="D4" s="5" t="s">
        <v>468</v>
      </c>
      <c r="E4" s="5" t="s">
        <v>60</v>
      </c>
      <c r="F4" s="5"/>
      <c r="G4" s="5"/>
    </row>
    <row r="5" ht="45" customHeight="1" spans="1:7">
      <c r="A5" s="5"/>
      <c r="B5" s="5"/>
      <c r="C5" s="5"/>
      <c r="D5" s="5"/>
      <c r="E5" s="5" t="s">
        <v>469</v>
      </c>
      <c r="F5" s="5" t="s">
        <v>470</v>
      </c>
      <c r="G5" s="5" t="s">
        <v>471</v>
      </c>
    </row>
    <row r="6" ht="15" customHeight="1" spans="1:7">
      <c r="A6" s="6">
        <v>1</v>
      </c>
      <c r="B6" s="6">
        <v>2</v>
      </c>
      <c r="C6" s="6">
        <v>3</v>
      </c>
      <c r="D6" s="6">
        <v>4</v>
      </c>
      <c r="E6" s="6">
        <v>5</v>
      </c>
      <c r="F6" s="6">
        <v>6</v>
      </c>
      <c r="G6" s="6">
        <v>7</v>
      </c>
    </row>
    <row r="7" ht="22.5" customHeight="1" spans="1:7">
      <c r="A7" s="7" t="s">
        <v>71</v>
      </c>
      <c r="B7" s="7"/>
      <c r="C7" s="7"/>
      <c r="D7" s="7"/>
      <c r="E7" s="8">
        <v>74924.8</v>
      </c>
      <c r="F7" s="8"/>
      <c r="G7" s="8"/>
    </row>
    <row r="8" ht="22.5" customHeight="1" spans="1:7">
      <c r="A8" s="7"/>
      <c r="B8" s="7" t="s">
        <v>286</v>
      </c>
      <c r="C8" s="7" t="s">
        <v>288</v>
      </c>
      <c r="D8" s="7" t="s">
        <v>472</v>
      </c>
      <c r="E8" s="8">
        <v>5983.2</v>
      </c>
      <c r="F8" s="8"/>
      <c r="G8" s="8"/>
    </row>
    <row r="9" ht="22.5" customHeight="1" spans="1:7">
      <c r="A9" s="7"/>
      <c r="B9" s="7" t="s">
        <v>286</v>
      </c>
      <c r="C9" s="7" t="s">
        <v>285</v>
      </c>
      <c r="D9" s="7" t="s">
        <v>472</v>
      </c>
      <c r="E9" s="8">
        <v>11080</v>
      </c>
      <c r="F9" s="8"/>
      <c r="G9" s="8"/>
    </row>
    <row r="10" ht="22.5" customHeight="1" spans="1:7">
      <c r="A10" s="7"/>
      <c r="B10" s="7" t="s">
        <v>286</v>
      </c>
      <c r="C10" s="7" t="s">
        <v>310</v>
      </c>
      <c r="D10" s="7" t="s">
        <v>472</v>
      </c>
      <c r="E10" s="8">
        <v>3585.6</v>
      </c>
      <c r="F10" s="8"/>
      <c r="G10" s="8"/>
    </row>
    <row r="11" ht="22.5" customHeight="1" spans="1:7">
      <c r="A11" s="7"/>
      <c r="B11" s="7" t="s">
        <v>286</v>
      </c>
      <c r="C11" s="7" t="s">
        <v>308</v>
      </c>
      <c r="D11" s="7" t="s">
        <v>472</v>
      </c>
      <c r="E11" s="8">
        <v>360</v>
      </c>
      <c r="F11" s="8"/>
      <c r="G11" s="8"/>
    </row>
    <row r="12" ht="22.5" customHeight="1" spans="1:7">
      <c r="A12" s="7"/>
      <c r="B12" s="7" t="s">
        <v>286</v>
      </c>
      <c r="C12" s="7" t="s">
        <v>306</v>
      </c>
      <c r="D12" s="7" t="s">
        <v>472</v>
      </c>
      <c r="E12" s="8">
        <v>2484</v>
      </c>
      <c r="F12" s="8"/>
      <c r="G12" s="8"/>
    </row>
    <row r="13" ht="22.5" customHeight="1" spans="1:7">
      <c r="A13" s="7"/>
      <c r="B13" s="7" t="s">
        <v>286</v>
      </c>
      <c r="C13" s="7" t="s">
        <v>304</v>
      </c>
      <c r="D13" s="7" t="s">
        <v>472</v>
      </c>
      <c r="E13" s="8">
        <v>432</v>
      </c>
      <c r="F13" s="8"/>
      <c r="G13" s="8"/>
    </row>
    <row r="14" ht="22.5" customHeight="1" spans="1:7">
      <c r="A14" s="7"/>
      <c r="B14" s="7" t="s">
        <v>286</v>
      </c>
      <c r="C14" s="7" t="s">
        <v>290</v>
      </c>
      <c r="D14" s="7" t="s">
        <v>472</v>
      </c>
      <c r="E14" s="8">
        <v>34200</v>
      </c>
      <c r="F14" s="8"/>
      <c r="G14" s="8"/>
    </row>
    <row r="15" ht="22.5" customHeight="1" spans="1:7">
      <c r="A15" s="7"/>
      <c r="B15" s="7" t="s">
        <v>286</v>
      </c>
      <c r="C15" s="7" t="s">
        <v>300</v>
      </c>
      <c r="D15" s="7" t="s">
        <v>472</v>
      </c>
      <c r="E15" s="8">
        <v>16800</v>
      </c>
      <c r="F15" s="8"/>
      <c r="G15" s="8"/>
    </row>
    <row r="16" ht="22.5" customHeight="1" spans="1:7">
      <c r="A16" s="9" t="s">
        <v>57</v>
      </c>
      <c r="B16" s="9"/>
      <c r="C16" s="9"/>
      <c r="D16" s="9"/>
      <c r="E16" s="8">
        <v>74924.8</v>
      </c>
      <c r="F16" s="8"/>
      <c r="G16" s="8"/>
    </row>
  </sheetData>
  <mergeCells count="8">
    <mergeCell ref="A2:G2"/>
    <mergeCell ref="A3:B3"/>
    <mergeCell ref="E4:G4"/>
    <mergeCell ref="A16:D16"/>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1" sqref="A1"/>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65"/>
      <c r="B1" s="65"/>
      <c r="C1" s="65"/>
      <c r="D1" s="65"/>
      <c r="E1" s="65"/>
      <c r="F1" s="65"/>
      <c r="G1" s="65"/>
      <c r="H1" s="65"/>
      <c r="I1" s="65"/>
      <c r="J1" s="65"/>
      <c r="K1" s="65"/>
      <c r="L1" s="65"/>
      <c r="M1" s="65"/>
      <c r="N1" s="65"/>
      <c r="O1" s="65"/>
      <c r="P1" s="65"/>
      <c r="Q1" s="65"/>
      <c r="R1" s="65"/>
      <c r="S1" s="65"/>
      <c r="T1" s="23" t="s">
        <v>53</v>
      </c>
    </row>
    <row r="2" ht="30.75" customHeight="1" spans="1:20">
      <c r="A2" s="20" t="str">
        <f>"2025"&amp;"年部门收入预算表"</f>
        <v>2025年部门收入预算表</v>
      </c>
      <c r="B2" s="20"/>
      <c r="C2" s="20"/>
      <c r="D2" s="20"/>
      <c r="E2" s="20"/>
      <c r="F2" s="20"/>
      <c r="G2" s="20"/>
      <c r="H2" s="20"/>
      <c r="I2" s="20"/>
      <c r="J2" s="20"/>
      <c r="K2" s="20"/>
      <c r="L2" s="20"/>
      <c r="M2" s="20"/>
      <c r="N2" s="20"/>
      <c r="O2" s="20"/>
      <c r="P2" s="20"/>
      <c r="Q2" s="20"/>
      <c r="R2" s="20"/>
      <c r="S2" s="20"/>
      <c r="T2" s="20"/>
    </row>
    <row r="3" customHeight="1" spans="1:20">
      <c r="A3" s="19" t="str">
        <f>"单位名称："&amp;"永仁县中和中心小学"</f>
        <v>单位名称：永仁县中和中心小学</v>
      </c>
      <c r="B3" s="19"/>
      <c r="C3" s="23" t="s">
        <v>54</v>
      </c>
      <c r="D3" s="23"/>
      <c r="E3" s="23"/>
      <c r="F3" s="23"/>
      <c r="G3" s="23"/>
      <c r="H3" s="23"/>
      <c r="I3" s="23"/>
      <c r="J3" s="23"/>
      <c r="K3" s="23"/>
      <c r="L3" s="23"/>
      <c r="M3" s="23"/>
      <c r="N3" s="23"/>
      <c r="O3" s="23"/>
      <c r="P3" s="23"/>
      <c r="Q3" s="23"/>
      <c r="R3" s="23"/>
      <c r="S3" s="23"/>
      <c r="T3" s="23"/>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7">
        <v>1</v>
      </c>
      <c r="B7" s="57">
        <v>2</v>
      </c>
      <c r="C7" s="57">
        <v>3</v>
      </c>
      <c r="D7" s="57">
        <v>4</v>
      </c>
      <c r="E7" s="57">
        <v>5</v>
      </c>
      <c r="F7" s="57">
        <v>6</v>
      </c>
      <c r="G7" s="57">
        <v>7</v>
      </c>
      <c r="H7" s="57">
        <v>8</v>
      </c>
      <c r="I7" s="57">
        <v>9</v>
      </c>
      <c r="J7" s="57">
        <v>10</v>
      </c>
      <c r="K7" s="57">
        <v>11</v>
      </c>
      <c r="L7" s="57">
        <v>12</v>
      </c>
      <c r="M7" s="57">
        <v>13</v>
      </c>
      <c r="N7" s="57">
        <v>14</v>
      </c>
      <c r="O7" s="57">
        <v>15</v>
      </c>
      <c r="P7" s="57">
        <v>16</v>
      </c>
      <c r="Q7" s="57">
        <v>17</v>
      </c>
      <c r="R7" s="57">
        <v>18</v>
      </c>
      <c r="S7" s="57">
        <v>19</v>
      </c>
      <c r="T7" s="57">
        <v>20</v>
      </c>
    </row>
    <row r="8" ht="31.6" customHeight="1" spans="1:20">
      <c r="A8" s="7" t="s">
        <v>70</v>
      </c>
      <c r="B8" s="7" t="s">
        <v>71</v>
      </c>
      <c r="C8" s="8">
        <v>10556665.06</v>
      </c>
      <c r="D8" s="8">
        <v>10556665.06</v>
      </c>
      <c r="E8" s="8">
        <v>10394465.06</v>
      </c>
      <c r="F8" s="8"/>
      <c r="G8" s="8"/>
      <c r="H8" s="8"/>
      <c r="I8" s="8">
        <v>162200</v>
      </c>
      <c r="J8" s="8">
        <v>162200</v>
      </c>
      <c r="K8" s="8"/>
      <c r="L8" s="8"/>
      <c r="M8" s="8"/>
      <c r="N8" s="8"/>
      <c r="O8" s="8"/>
      <c r="P8" s="8"/>
      <c r="Q8" s="8"/>
      <c r="R8" s="8"/>
      <c r="S8" s="8"/>
      <c r="T8" s="8"/>
    </row>
    <row r="9" ht="31.6" customHeight="1" spans="1:20">
      <c r="A9" s="63" t="s">
        <v>57</v>
      </c>
      <c r="B9" s="63"/>
      <c r="C9" s="8">
        <v>10556665.06</v>
      </c>
      <c r="D9" s="8">
        <v>10556665.06</v>
      </c>
      <c r="E9" s="8">
        <v>10394465.06</v>
      </c>
      <c r="F9" s="8"/>
      <c r="G9" s="8"/>
      <c r="H9" s="8"/>
      <c r="I9" s="8">
        <v>162200</v>
      </c>
      <c r="J9" s="8">
        <v>162200</v>
      </c>
      <c r="K9" s="8"/>
      <c r="L9" s="8"/>
      <c r="M9" s="8"/>
      <c r="N9" s="8"/>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8"/>
  <sheetViews>
    <sheetView showZeros="0" topLeftCell="B1" workbookViewId="0">
      <selection activeCell="A1" sqref="A1"/>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8"/>
      <c r="B1" s="68"/>
      <c r="C1" s="68"/>
      <c r="D1" s="68"/>
      <c r="E1" s="68"/>
      <c r="F1" s="68"/>
      <c r="G1" s="68"/>
      <c r="H1" s="68"/>
      <c r="I1" s="68"/>
      <c r="J1" s="68"/>
      <c r="K1" s="68"/>
      <c r="L1" s="68"/>
      <c r="M1" s="68"/>
      <c r="N1" s="68"/>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"单位名称："&amp;"永仁县中和中心小学"</f>
        <v>单位名称：永仁县中和中心小学</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9" t="s">
        <v>83</v>
      </c>
      <c r="B6" s="79" t="s">
        <v>84</v>
      </c>
      <c r="C6" s="79" t="s">
        <v>85</v>
      </c>
      <c r="D6" s="80" t="s">
        <v>86</v>
      </c>
      <c r="E6" s="80" t="s">
        <v>87</v>
      </c>
      <c r="F6" s="80" t="s">
        <v>88</v>
      </c>
      <c r="G6" s="80" t="s">
        <v>89</v>
      </c>
      <c r="H6" s="80" t="s">
        <v>90</v>
      </c>
      <c r="I6" s="80" t="s">
        <v>91</v>
      </c>
      <c r="J6" s="80" t="s">
        <v>92</v>
      </c>
      <c r="K6" s="80" t="s">
        <v>93</v>
      </c>
      <c r="L6" s="80" t="s">
        <v>94</v>
      </c>
      <c r="M6" s="80" t="s">
        <v>95</v>
      </c>
      <c r="N6" s="79" t="s">
        <v>96</v>
      </c>
      <c r="O6" s="84">
        <v>15</v>
      </c>
    </row>
    <row r="7" ht="24" customHeight="1" spans="1:15">
      <c r="A7" s="7" t="s">
        <v>97</v>
      </c>
      <c r="B7" s="81" t="s">
        <v>98</v>
      </c>
      <c r="C7" s="8">
        <v>5081427.53</v>
      </c>
      <c r="D7" s="8">
        <v>4919227.53</v>
      </c>
      <c r="E7" s="8">
        <v>4844302.73</v>
      </c>
      <c r="F7" s="8">
        <v>74924.8</v>
      </c>
      <c r="G7" s="8"/>
      <c r="H7" s="8"/>
      <c r="I7" s="8"/>
      <c r="J7" s="8">
        <v>162200</v>
      </c>
      <c r="K7" s="8">
        <v>162200</v>
      </c>
      <c r="L7" s="8"/>
      <c r="M7" s="8"/>
      <c r="N7" s="8"/>
      <c r="O7" s="8"/>
    </row>
    <row r="8" ht="24" customHeight="1" spans="1:15">
      <c r="A8" s="66" t="s">
        <v>99</v>
      </c>
      <c r="B8" s="82" t="s">
        <v>100</v>
      </c>
      <c r="C8" s="8">
        <v>5081067.53</v>
      </c>
      <c r="D8" s="8">
        <v>4918867.53</v>
      </c>
      <c r="E8" s="8">
        <v>4844302.73</v>
      </c>
      <c r="F8" s="8">
        <v>74564.8</v>
      </c>
      <c r="G8" s="8"/>
      <c r="H8" s="8"/>
      <c r="I8" s="8"/>
      <c r="J8" s="8">
        <v>162200</v>
      </c>
      <c r="K8" s="8">
        <v>162200</v>
      </c>
      <c r="L8" s="8"/>
      <c r="M8" s="8"/>
      <c r="N8" s="8"/>
      <c r="O8" s="8"/>
    </row>
    <row r="9" ht="24" customHeight="1" spans="1:15">
      <c r="A9" s="67" t="s">
        <v>101</v>
      </c>
      <c r="B9" s="83" t="s">
        <v>102</v>
      </c>
      <c r="C9" s="8">
        <v>196832</v>
      </c>
      <c r="D9" s="8">
        <v>34632</v>
      </c>
      <c r="E9" s="8"/>
      <c r="F9" s="8">
        <v>34632</v>
      </c>
      <c r="G9" s="8"/>
      <c r="H9" s="8"/>
      <c r="I9" s="8"/>
      <c r="J9" s="8">
        <v>162200</v>
      </c>
      <c r="K9" s="8">
        <v>162200</v>
      </c>
      <c r="L9" s="8"/>
      <c r="M9" s="8"/>
      <c r="N9" s="8"/>
      <c r="O9" s="8"/>
    </row>
    <row r="10" ht="24" customHeight="1" spans="1:15">
      <c r="A10" s="67" t="s">
        <v>103</v>
      </c>
      <c r="B10" s="83" t="s">
        <v>104</v>
      </c>
      <c r="C10" s="8">
        <v>4884235.53</v>
      </c>
      <c r="D10" s="8">
        <v>4884235.53</v>
      </c>
      <c r="E10" s="8">
        <v>4844302.73</v>
      </c>
      <c r="F10" s="8">
        <v>39932.8</v>
      </c>
      <c r="G10" s="8"/>
      <c r="H10" s="8"/>
      <c r="I10" s="8"/>
      <c r="J10" s="8"/>
      <c r="K10" s="8"/>
      <c r="L10" s="8"/>
      <c r="M10" s="8"/>
      <c r="N10" s="8"/>
      <c r="O10" s="8"/>
    </row>
    <row r="11" ht="24" customHeight="1" spans="1:15">
      <c r="A11" s="66" t="s">
        <v>105</v>
      </c>
      <c r="B11" s="82" t="s">
        <v>106</v>
      </c>
      <c r="C11" s="8">
        <v>360</v>
      </c>
      <c r="D11" s="8">
        <v>360</v>
      </c>
      <c r="E11" s="8"/>
      <c r="F11" s="8">
        <v>360</v>
      </c>
      <c r="G11" s="8"/>
      <c r="H11" s="8"/>
      <c r="I11" s="8"/>
      <c r="J11" s="8"/>
      <c r="K11" s="8"/>
      <c r="L11" s="8"/>
      <c r="M11" s="8"/>
      <c r="N11" s="8"/>
      <c r="O11" s="8"/>
    </row>
    <row r="12" ht="24" customHeight="1" spans="1:15">
      <c r="A12" s="67" t="s">
        <v>107</v>
      </c>
      <c r="B12" s="83" t="s">
        <v>108</v>
      </c>
      <c r="C12" s="8">
        <v>360</v>
      </c>
      <c r="D12" s="8">
        <v>360</v>
      </c>
      <c r="E12" s="8"/>
      <c r="F12" s="8">
        <v>360</v>
      </c>
      <c r="G12" s="8"/>
      <c r="H12" s="8"/>
      <c r="I12" s="8"/>
      <c r="J12" s="8"/>
      <c r="K12" s="8"/>
      <c r="L12" s="8"/>
      <c r="M12" s="8"/>
      <c r="N12" s="8"/>
      <c r="O12" s="8"/>
    </row>
    <row r="13" ht="24" customHeight="1" spans="1:15">
      <c r="A13" s="7" t="s">
        <v>109</v>
      </c>
      <c r="B13" s="81" t="s">
        <v>110</v>
      </c>
      <c r="C13" s="8">
        <v>4504303.72</v>
      </c>
      <c r="D13" s="8">
        <v>4504303.72</v>
      </c>
      <c r="E13" s="8">
        <v>4504303.72</v>
      </c>
      <c r="F13" s="8"/>
      <c r="G13" s="8"/>
      <c r="H13" s="8"/>
      <c r="I13" s="8"/>
      <c r="J13" s="8"/>
      <c r="K13" s="8"/>
      <c r="L13" s="8"/>
      <c r="M13" s="8"/>
      <c r="N13" s="8"/>
      <c r="O13" s="8"/>
    </row>
    <row r="14" ht="24" customHeight="1" spans="1:15">
      <c r="A14" s="66" t="s">
        <v>111</v>
      </c>
      <c r="B14" s="82" t="s">
        <v>112</v>
      </c>
      <c r="C14" s="8">
        <v>4409083.72</v>
      </c>
      <c r="D14" s="8">
        <v>4409083.72</v>
      </c>
      <c r="E14" s="8">
        <v>4409083.72</v>
      </c>
      <c r="F14" s="8"/>
      <c r="G14" s="8"/>
      <c r="H14" s="8"/>
      <c r="I14" s="8"/>
      <c r="J14" s="8"/>
      <c r="K14" s="8"/>
      <c r="L14" s="8"/>
      <c r="M14" s="8"/>
      <c r="N14" s="8"/>
      <c r="O14" s="8"/>
    </row>
    <row r="15" ht="24" customHeight="1" spans="1:15">
      <c r="A15" s="67" t="s">
        <v>113</v>
      </c>
      <c r="B15" s="83" t="s">
        <v>114</v>
      </c>
      <c r="C15" s="8">
        <v>3512118.04</v>
      </c>
      <c r="D15" s="8">
        <v>3512118.04</v>
      </c>
      <c r="E15" s="8">
        <v>3512118.04</v>
      </c>
      <c r="F15" s="8"/>
      <c r="G15" s="8"/>
      <c r="H15" s="8"/>
      <c r="I15" s="8"/>
      <c r="J15" s="8"/>
      <c r="K15" s="8"/>
      <c r="L15" s="8"/>
      <c r="M15" s="8"/>
      <c r="N15" s="8"/>
      <c r="O15" s="8"/>
    </row>
    <row r="16" ht="24" customHeight="1" spans="1:15">
      <c r="A16" s="67" t="s">
        <v>115</v>
      </c>
      <c r="B16" s="83" t="s">
        <v>116</v>
      </c>
      <c r="C16" s="8">
        <v>692957.91</v>
      </c>
      <c r="D16" s="8">
        <v>692957.91</v>
      </c>
      <c r="E16" s="8">
        <v>692957.91</v>
      </c>
      <c r="F16" s="8"/>
      <c r="G16" s="8"/>
      <c r="H16" s="8"/>
      <c r="I16" s="8"/>
      <c r="J16" s="8"/>
      <c r="K16" s="8"/>
      <c r="L16" s="8"/>
      <c r="M16" s="8"/>
      <c r="N16" s="8"/>
      <c r="O16" s="8"/>
    </row>
    <row r="17" ht="24" customHeight="1" spans="1:15">
      <c r="A17" s="67" t="s">
        <v>117</v>
      </c>
      <c r="B17" s="83" t="s">
        <v>118</v>
      </c>
      <c r="C17" s="8">
        <v>204007.77</v>
      </c>
      <c r="D17" s="8">
        <v>204007.77</v>
      </c>
      <c r="E17" s="8">
        <v>204007.77</v>
      </c>
      <c r="F17" s="8"/>
      <c r="G17" s="8"/>
      <c r="H17" s="8"/>
      <c r="I17" s="8"/>
      <c r="J17" s="8"/>
      <c r="K17" s="8"/>
      <c r="L17" s="8"/>
      <c r="M17" s="8"/>
      <c r="N17" s="8"/>
      <c r="O17" s="8"/>
    </row>
    <row r="18" ht="24" customHeight="1" spans="1:15">
      <c r="A18" s="66" t="s">
        <v>119</v>
      </c>
      <c r="B18" s="82" t="s">
        <v>120</v>
      </c>
      <c r="C18" s="8">
        <v>95220</v>
      </c>
      <c r="D18" s="8">
        <v>95220</v>
      </c>
      <c r="E18" s="8">
        <v>95220</v>
      </c>
      <c r="F18" s="8"/>
      <c r="G18" s="8"/>
      <c r="H18" s="8"/>
      <c r="I18" s="8"/>
      <c r="J18" s="8"/>
      <c r="K18" s="8"/>
      <c r="L18" s="8"/>
      <c r="M18" s="8"/>
      <c r="N18" s="8"/>
      <c r="O18" s="8"/>
    </row>
    <row r="19" ht="24" customHeight="1" spans="1:15">
      <c r="A19" s="67" t="s">
        <v>121</v>
      </c>
      <c r="B19" s="83" t="s">
        <v>122</v>
      </c>
      <c r="C19" s="8">
        <v>95220</v>
      </c>
      <c r="D19" s="8">
        <v>95220</v>
      </c>
      <c r="E19" s="8">
        <v>95220</v>
      </c>
      <c r="F19" s="8"/>
      <c r="G19" s="8"/>
      <c r="H19" s="8"/>
      <c r="I19" s="8"/>
      <c r="J19" s="8"/>
      <c r="K19" s="8"/>
      <c r="L19" s="8"/>
      <c r="M19" s="8"/>
      <c r="N19" s="8"/>
      <c r="O19" s="8"/>
    </row>
    <row r="20" ht="24" customHeight="1" spans="1:15">
      <c r="A20" s="7" t="s">
        <v>123</v>
      </c>
      <c r="B20" s="81" t="s">
        <v>124</v>
      </c>
      <c r="C20" s="8">
        <v>544239.37</v>
      </c>
      <c r="D20" s="8">
        <v>544239.37</v>
      </c>
      <c r="E20" s="8">
        <v>544239.37</v>
      </c>
      <c r="F20" s="8"/>
      <c r="G20" s="8"/>
      <c r="H20" s="8"/>
      <c r="I20" s="8"/>
      <c r="J20" s="8"/>
      <c r="K20" s="8"/>
      <c r="L20" s="8"/>
      <c r="M20" s="8"/>
      <c r="N20" s="8"/>
      <c r="O20" s="8"/>
    </row>
    <row r="21" ht="24" customHeight="1" spans="1:15">
      <c r="A21" s="66" t="s">
        <v>125</v>
      </c>
      <c r="B21" s="82" t="s">
        <v>126</v>
      </c>
      <c r="C21" s="8">
        <v>544239.37</v>
      </c>
      <c r="D21" s="8">
        <v>544239.37</v>
      </c>
      <c r="E21" s="8">
        <v>544239.37</v>
      </c>
      <c r="F21" s="8"/>
      <c r="G21" s="8"/>
      <c r="H21" s="8"/>
      <c r="I21" s="8"/>
      <c r="J21" s="8"/>
      <c r="K21" s="8"/>
      <c r="L21" s="8"/>
      <c r="M21" s="8"/>
      <c r="N21" s="8"/>
      <c r="O21" s="8"/>
    </row>
    <row r="22" ht="24" customHeight="1" spans="1:15">
      <c r="A22" s="67" t="s">
        <v>127</v>
      </c>
      <c r="B22" s="83" t="s">
        <v>128</v>
      </c>
      <c r="C22" s="8">
        <v>241793.51</v>
      </c>
      <c r="D22" s="8">
        <v>241793.51</v>
      </c>
      <c r="E22" s="8">
        <v>241793.51</v>
      </c>
      <c r="F22" s="8"/>
      <c r="G22" s="8"/>
      <c r="H22" s="8"/>
      <c r="I22" s="8"/>
      <c r="J22" s="8"/>
      <c r="K22" s="8"/>
      <c r="L22" s="8"/>
      <c r="M22" s="8"/>
      <c r="N22" s="8"/>
      <c r="O22" s="8"/>
    </row>
    <row r="23" ht="24" customHeight="1" spans="1:15">
      <c r="A23" s="67" t="s">
        <v>129</v>
      </c>
      <c r="B23" s="83" t="s">
        <v>130</v>
      </c>
      <c r="C23" s="8">
        <v>278925.86</v>
      </c>
      <c r="D23" s="8">
        <v>278925.86</v>
      </c>
      <c r="E23" s="8">
        <v>278925.86</v>
      </c>
      <c r="F23" s="8"/>
      <c r="G23" s="8"/>
      <c r="H23" s="8"/>
      <c r="I23" s="8"/>
      <c r="J23" s="8"/>
      <c r="K23" s="8"/>
      <c r="L23" s="8"/>
      <c r="M23" s="8"/>
      <c r="N23" s="8"/>
      <c r="O23" s="8"/>
    </row>
    <row r="24" ht="24" customHeight="1" spans="1:15">
      <c r="A24" s="67" t="s">
        <v>131</v>
      </c>
      <c r="B24" s="83" t="s">
        <v>132</v>
      </c>
      <c r="C24" s="8">
        <v>23520</v>
      </c>
      <c r="D24" s="8">
        <v>23520</v>
      </c>
      <c r="E24" s="8">
        <v>23520</v>
      </c>
      <c r="F24" s="8"/>
      <c r="G24" s="8"/>
      <c r="H24" s="8"/>
      <c r="I24" s="8"/>
      <c r="J24" s="8"/>
      <c r="K24" s="8"/>
      <c r="L24" s="8"/>
      <c r="M24" s="8"/>
      <c r="N24" s="8"/>
      <c r="O24" s="8"/>
    </row>
    <row r="25" ht="24" customHeight="1" spans="1:15">
      <c r="A25" s="7" t="s">
        <v>133</v>
      </c>
      <c r="B25" s="81" t="s">
        <v>134</v>
      </c>
      <c r="C25" s="8">
        <v>426694.44</v>
      </c>
      <c r="D25" s="8">
        <v>426694.44</v>
      </c>
      <c r="E25" s="8">
        <v>426694.44</v>
      </c>
      <c r="F25" s="8"/>
      <c r="G25" s="8"/>
      <c r="H25" s="8"/>
      <c r="I25" s="8"/>
      <c r="J25" s="8"/>
      <c r="K25" s="8"/>
      <c r="L25" s="8"/>
      <c r="M25" s="8"/>
      <c r="N25" s="8"/>
      <c r="O25" s="8"/>
    </row>
    <row r="26" ht="24" customHeight="1" spans="1:15">
      <c r="A26" s="66" t="s">
        <v>135</v>
      </c>
      <c r="B26" s="82" t="s">
        <v>136</v>
      </c>
      <c r="C26" s="8">
        <v>426694.44</v>
      </c>
      <c r="D26" s="8">
        <v>426694.44</v>
      </c>
      <c r="E26" s="8">
        <v>426694.44</v>
      </c>
      <c r="F26" s="8"/>
      <c r="G26" s="8"/>
      <c r="H26" s="8"/>
      <c r="I26" s="8"/>
      <c r="J26" s="8"/>
      <c r="K26" s="8"/>
      <c r="L26" s="8"/>
      <c r="M26" s="8"/>
      <c r="N26" s="8"/>
      <c r="O26" s="8"/>
    </row>
    <row r="27" ht="24" customHeight="1" spans="1:15">
      <c r="A27" s="67" t="s">
        <v>137</v>
      </c>
      <c r="B27" s="83" t="s">
        <v>138</v>
      </c>
      <c r="C27" s="8">
        <v>426694.44</v>
      </c>
      <c r="D27" s="8">
        <v>426694.44</v>
      </c>
      <c r="E27" s="8">
        <v>426694.44</v>
      </c>
      <c r="F27" s="8"/>
      <c r="G27" s="8"/>
      <c r="H27" s="8"/>
      <c r="I27" s="8"/>
      <c r="J27" s="8"/>
      <c r="K27" s="8"/>
      <c r="L27" s="8"/>
      <c r="M27" s="8"/>
      <c r="N27" s="8"/>
      <c r="O27" s="8"/>
    </row>
    <row r="28" ht="29.35" customHeight="1" spans="1:15">
      <c r="A28" s="63" t="s">
        <v>57</v>
      </c>
      <c r="B28" s="63"/>
      <c r="C28" s="8">
        <v>10556665.06</v>
      </c>
      <c r="D28" s="8">
        <v>10394465.06</v>
      </c>
      <c r="E28" s="8">
        <v>10319540.26</v>
      </c>
      <c r="F28" s="8">
        <v>74924.8</v>
      </c>
      <c r="G28" s="8"/>
      <c r="H28" s="8"/>
      <c r="I28" s="8"/>
      <c r="J28" s="8">
        <v>162200</v>
      </c>
      <c r="K28" s="8">
        <v>162200</v>
      </c>
      <c r="L28" s="8"/>
      <c r="M28" s="8"/>
      <c r="N28" s="8"/>
      <c r="O28" s="8"/>
    </row>
  </sheetData>
  <mergeCells count="12">
    <mergeCell ref="A2:O2"/>
    <mergeCell ref="A3:B3"/>
    <mergeCell ref="C3:O3"/>
    <mergeCell ref="D4:F4"/>
    <mergeCell ref="J4:O4"/>
    <mergeCell ref="A28:B28"/>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A1" sqref="A1:D1"/>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ht="13.15" customHeight="1" spans="1:4">
      <c r="A1" s="14" t="s">
        <v>139</v>
      </c>
      <c r="B1" s="14"/>
      <c r="C1" s="14"/>
      <c r="D1" s="14"/>
    </row>
    <row r="2" ht="43.15" customHeight="1" spans="1:4">
      <c r="A2" s="11" t="str">
        <f>"2025"&amp;"年部门财政拨款收支预算总表"</f>
        <v>2025年部门财政拨款收支预算总表</v>
      </c>
      <c r="B2" s="11"/>
      <c r="C2" s="11"/>
      <c r="D2" s="11"/>
    </row>
    <row r="3" customHeight="1" spans="1:4">
      <c r="A3" s="4" t="str">
        <f>"单位名称："&amp;"永仁县中和中心小学"</f>
        <v>单位名称：永仁县中和中心小学</v>
      </c>
      <c r="B3" s="4"/>
      <c r="C3" s="68"/>
      <c r="D3" s="2" t="s">
        <v>54</v>
      </c>
    </row>
    <row r="4" customHeight="1" spans="1:4">
      <c r="A4" s="69" t="s">
        <v>140</v>
      </c>
      <c r="B4" s="69"/>
      <c r="C4" s="69" t="s">
        <v>141</v>
      </c>
      <c r="D4" s="69"/>
    </row>
    <row r="5" ht="42" customHeight="1" spans="1:4">
      <c r="A5" s="69" t="s">
        <v>5</v>
      </c>
      <c r="B5" s="69" t="str">
        <f t="shared" ref="B5:D5" si="0">"2025"&amp;"年预算数"</f>
        <v>2025年预算数</v>
      </c>
      <c r="C5" s="5" t="s">
        <v>142</v>
      </c>
      <c r="D5" s="69" t="str">
        <f t="shared" si="0"/>
        <v>2025年预算数</v>
      </c>
    </row>
    <row r="6" ht="24.1" customHeight="1" spans="1:4">
      <c r="A6" s="70" t="s">
        <v>143</v>
      </c>
      <c r="B6" s="8">
        <v>10394465.06</v>
      </c>
      <c r="C6" s="71" t="s">
        <v>144</v>
      </c>
      <c r="D6" s="8">
        <v>10394465.06</v>
      </c>
    </row>
    <row r="7" ht="24.1" customHeight="1" spans="1:4">
      <c r="A7" s="70" t="s">
        <v>145</v>
      </c>
      <c r="B7" s="8">
        <v>10394465.06</v>
      </c>
      <c r="C7" s="71" t="s">
        <v>146</v>
      </c>
      <c r="D7" s="8"/>
    </row>
    <row r="8" ht="24.1" customHeight="1" spans="1:4">
      <c r="A8" s="70" t="s">
        <v>147</v>
      </c>
      <c r="B8" s="8"/>
      <c r="C8" s="71" t="s">
        <v>148</v>
      </c>
      <c r="D8" s="8"/>
    </row>
    <row r="9" ht="24.1" customHeight="1" spans="1:4">
      <c r="A9" s="70" t="s">
        <v>149</v>
      </c>
      <c r="B9" s="8"/>
      <c r="C9" s="71" t="s">
        <v>150</v>
      </c>
      <c r="D9" s="8"/>
    </row>
    <row r="10" ht="24.1" customHeight="1" spans="1:4">
      <c r="A10" s="70" t="s">
        <v>151</v>
      </c>
      <c r="B10" s="8"/>
      <c r="C10" s="71" t="s">
        <v>152</v>
      </c>
      <c r="D10" s="8"/>
    </row>
    <row r="11" ht="24.1" customHeight="1" spans="1:4">
      <c r="A11" s="70" t="s">
        <v>145</v>
      </c>
      <c r="B11" s="8"/>
      <c r="C11" s="71" t="s">
        <v>153</v>
      </c>
      <c r="D11" s="8">
        <v>4919227.53</v>
      </c>
    </row>
    <row r="12" ht="24.1" customHeight="1" spans="1:4">
      <c r="A12" s="72" t="s">
        <v>147</v>
      </c>
      <c r="B12" s="8"/>
      <c r="C12" s="73" t="s">
        <v>154</v>
      </c>
      <c r="D12" s="8"/>
    </row>
    <row r="13" ht="24.1" customHeight="1" spans="1:4">
      <c r="A13" s="72" t="s">
        <v>149</v>
      </c>
      <c r="B13" s="8"/>
      <c r="C13" s="73" t="s">
        <v>155</v>
      </c>
      <c r="D13" s="8"/>
    </row>
    <row r="14" ht="24.1" customHeight="1" spans="1:4">
      <c r="A14" s="74"/>
      <c r="B14" s="8"/>
      <c r="C14" s="73" t="s">
        <v>156</v>
      </c>
      <c r="D14" s="8">
        <v>4504303.72</v>
      </c>
    </row>
    <row r="15" ht="24.1" customHeight="1" spans="1:4">
      <c r="A15" s="74"/>
      <c r="B15" s="8"/>
      <c r="C15" s="73" t="s">
        <v>157</v>
      </c>
      <c r="D15" s="8"/>
    </row>
    <row r="16" ht="24.1" customHeight="1" spans="1:4">
      <c r="A16" s="74"/>
      <c r="B16" s="8"/>
      <c r="C16" s="73" t="s">
        <v>158</v>
      </c>
      <c r="D16" s="8">
        <v>544239.37</v>
      </c>
    </row>
    <row r="17" ht="24.1" customHeight="1" spans="1:4">
      <c r="A17" s="74"/>
      <c r="B17" s="8"/>
      <c r="C17" s="73" t="s">
        <v>159</v>
      </c>
      <c r="D17" s="8"/>
    </row>
    <row r="18" ht="24.1" customHeight="1" spans="1:4">
      <c r="A18" s="74"/>
      <c r="B18" s="8"/>
      <c r="C18" s="73" t="s">
        <v>160</v>
      </c>
      <c r="D18" s="8"/>
    </row>
    <row r="19" ht="24.1" customHeight="1" spans="1:4">
      <c r="A19" s="74"/>
      <c r="B19" s="8"/>
      <c r="C19" s="73" t="s">
        <v>161</v>
      </c>
      <c r="D19" s="8"/>
    </row>
    <row r="20" ht="24.1" customHeight="1" spans="1:4">
      <c r="A20" s="74"/>
      <c r="B20" s="8"/>
      <c r="C20" s="73" t="s">
        <v>162</v>
      </c>
      <c r="D20" s="8"/>
    </row>
    <row r="21" ht="24.1" customHeight="1" spans="1:4">
      <c r="A21" s="74"/>
      <c r="B21" s="8"/>
      <c r="C21" s="73" t="s">
        <v>163</v>
      </c>
      <c r="D21" s="8"/>
    </row>
    <row r="22" ht="24.1" customHeight="1" spans="1:4">
      <c r="A22" s="74"/>
      <c r="B22" s="8"/>
      <c r="C22" s="73" t="s">
        <v>164</v>
      </c>
      <c r="D22" s="8"/>
    </row>
    <row r="23" ht="24.1" customHeight="1" spans="1:4">
      <c r="A23" s="74"/>
      <c r="B23" s="8"/>
      <c r="C23" s="73" t="s">
        <v>165</v>
      </c>
      <c r="D23" s="8"/>
    </row>
    <row r="24" ht="24.1" customHeight="1" spans="1:4">
      <c r="A24" s="74"/>
      <c r="B24" s="8"/>
      <c r="C24" s="73" t="s">
        <v>166</v>
      </c>
      <c r="D24" s="8"/>
    </row>
    <row r="25" ht="24.1" customHeight="1" spans="1:4">
      <c r="A25" s="74"/>
      <c r="B25" s="8"/>
      <c r="C25" s="73" t="s">
        <v>167</v>
      </c>
      <c r="D25" s="8"/>
    </row>
    <row r="26" ht="24.1" customHeight="1" spans="1:4">
      <c r="A26" s="74"/>
      <c r="B26" s="8"/>
      <c r="C26" s="73" t="s">
        <v>168</v>
      </c>
      <c r="D26" s="8">
        <v>426694.44</v>
      </c>
    </row>
    <row r="27" ht="24.1" customHeight="1" spans="1:4">
      <c r="A27" s="74"/>
      <c r="B27" s="8"/>
      <c r="C27" s="73" t="s">
        <v>169</v>
      </c>
      <c r="D27" s="8"/>
    </row>
    <row r="28" ht="24.1" customHeight="1" spans="1:4">
      <c r="A28" s="74"/>
      <c r="B28" s="8"/>
      <c r="C28" s="73" t="s">
        <v>170</v>
      </c>
      <c r="D28" s="8"/>
    </row>
    <row r="29" ht="24.1" customHeight="1" spans="1:4">
      <c r="A29" s="74"/>
      <c r="B29" s="8"/>
      <c r="C29" s="73" t="s">
        <v>171</v>
      </c>
      <c r="D29" s="8"/>
    </row>
    <row r="30" ht="24.1" customHeight="1" spans="1:4">
      <c r="A30" s="74"/>
      <c r="B30" s="8"/>
      <c r="C30" s="73" t="s">
        <v>172</v>
      </c>
      <c r="D30" s="8"/>
    </row>
    <row r="31" ht="24.1" customHeight="1" spans="1:4">
      <c r="A31" s="74"/>
      <c r="B31" s="8"/>
      <c r="C31" s="72" t="s">
        <v>173</v>
      </c>
      <c r="D31" s="8"/>
    </row>
    <row r="32" ht="24.1" customHeight="1" spans="1:4">
      <c r="A32" s="74"/>
      <c r="B32" s="8"/>
      <c r="C32" s="72" t="s">
        <v>174</v>
      </c>
      <c r="D32" s="8"/>
    </row>
    <row r="33" ht="24.1" customHeight="1" spans="1:4">
      <c r="A33" s="74"/>
      <c r="B33" s="8"/>
      <c r="C33" s="75" t="s">
        <v>175</v>
      </c>
      <c r="D33" s="8"/>
    </row>
    <row r="34" ht="24" customHeight="1" spans="1:4">
      <c r="A34" s="76"/>
      <c r="B34" s="8"/>
      <c r="C34" s="77" t="s">
        <v>176</v>
      </c>
      <c r="D34" s="8"/>
    </row>
    <row r="35" ht="24" customHeight="1" spans="1:4">
      <c r="A35" s="76"/>
      <c r="B35" s="8"/>
      <c r="C35" s="77" t="s">
        <v>177</v>
      </c>
      <c r="D35" s="8"/>
    </row>
    <row r="36" ht="24" customHeight="1" spans="1:4">
      <c r="A36" s="76"/>
      <c r="B36" s="8"/>
      <c r="C36" s="77" t="s">
        <v>178</v>
      </c>
      <c r="D36" s="8"/>
    </row>
    <row r="37" ht="24" customHeight="1" spans="1:4">
      <c r="A37" s="76"/>
      <c r="B37" s="8"/>
      <c r="C37" s="75" t="s">
        <v>179</v>
      </c>
      <c r="D37" s="78"/>
    </row>
    <row r="38" ht="24.1" customHeight="1" spans="1:4">
      <c r="A38" s="76" t="s">
        <v>51</v>
      </c>
      <c r="B38" s="8">
        <v>10394465.06</v>
      </c>
      <c r="C38" s="76" t="s">
        <v>180</v>
      </c>
      <c r="D38" s="8">
        <v>10394465.06</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workbookViewId="0">
      <selection activeCell="A1" sqref="A1:G1"/>
    </sheetView>
  </sheetViews>
  <sheetFormatPr defaultColWidth="9" defaultRowHeight="13.5" customHeight="1" outlineLevelCol="6"/>
  <cols>
    <col min="1" max="1" width="18.575" customWidth="1"/>
    <col min="2" max="2" width="21.8416666666667" customWidth="1"/>
    <col min="3" max="7" width="26.125" customWidth="1"/>
  </cols>
  <sheetData>
    <row r="1" ht="15.4" customHeight="1" spans="1:7">
      <c r="A1" s="23" t="s">
        <v>181</v>
      </c>
      <c r="B1" s="23"/>
      <c r="C1" s="23"/>
      <c r="D1" s="23"/>
      <c r="E1" s="23"/>
      <c r="F1" s="23"/>
      <c r="G1" s="23"/>
    </row>
    <row r="2" ht="35.65" customHeight="1" spans="1:7">
      <c r="A2" s="20" t="str">
        <f>"2025"&amp;"年一般公共预算支出预算表（按功能科目分类）"</f>
        <v>2025年一般公共预算支出预算表（按功能科目分类）</v>
      </c>
      <c r="B2" s="20"/>
      <c r="C2" s="20"/>
      <c r="D2" s="20"/>
      <c r="E2" s="20"/>
      <c r="F2" s="20"/>
      <c r="G2" s="20"/>
    </row>
    <row r="3" ht="26.35" customHeight="1" spans="1:7">
      <c r="A3" s="19" t="str">
        <f>"单位名称："&amp;"永仁县中和中心小学"</f>
        <v>单位名称：永仁县中和中心小学</v>
      </c>
      <c r="B3" s="19"/>
      <c r="C3" s="19"/>
      <c r="D3" s="19"/>
      <c r="E3" s="19"/>
      <c r="F3" s="65"/>
      <c r="G3" s="23" t="s">
        <v>2</v>
      </c>
    </row>
    <row r="4" ht="18.85" customHeight="1" spans="1:7">
      <c r="A4" s="9" t="s">
        <v>182</v>
      </c>
      <c r="B4" s="9"/>
      <c r="C4" s="9" t="s">
        <v>57</v>
      </c>
      <c r="D4" s="9" t="s">
        <v>76</v>
      </c>
      <c r="E4" s="9"/>
      <c r="F4" s="9"/>
      <c r="G4" s="9" t="s">
        <v>77</v>
      </c>
    </row>
    <row r="5" ht="18.85" customHeight="1" spans="1:7">
      <c r="A5" s="9" t="s">
        <v>73</v>
      </c>
      <c r="B5" s="9" t="s">
        <v>74</v>
      </c>
      <c r="C5" s="9"/>
      <c r="D5" s="9" t="s">
        <v>59</v>
      </c>
      <c r="E5" s="9" t="s">
        <v>183</v>
      </c>
      <c r="F5" s="9" t="s">
        <v>184</v>
      </c>
      <c r="G5" s="9"/>
    </row>
    <row r="6" ht="18.85" customHeight="1" spans="1:7">
      <c r="A6" s="9" t="s">
        <v>83</v>
      </c>
      <c r="B6" s="9">
        <v>2</v>
      </c>
      <c r="C6" s="9" t="s">
        <v>85</v>
      </c>
      <c r="D6" s="9" t="s">
        <v>86</v>
      </c>
      <c r="E6" s="9" t="s">
        <v>87</v>
      </c>
      <c r="F6" s="9" t="s">
        <v>88</v>
      </c>
      <c r="G6" s="9" t="s">
        <v>89</v>
      </c>
    </row>
    <row r="7" ht="18.85" customHeight="1" spans="1:7">
      <c r="A7" s="7" t="s">
        <v>97</v>
      </c>
      <c r="B7" s="7" t="s">
        <v>98</v>
      </c>
      <c r="C7" s="8">
        <v>4919227.53</v>
      </c>
      <c r="D7" s="8">
        <v>4844302.73</v>
      </c>
      <c r="E7" s="8">
        <v>4826523.8</v>
      </c>
      <c r="F7" s="8">
        <v>17778.93</v>
      </c>
      <c r="G7" s="8">
        <v>74924.8</v>
      </c>
    </row>
    <row r="8" ht="18.85" customHeight="1" spans="1:7">
      <c r="A8" s="66" t="s">
        <v>99</v>
      </c>
      <c r="B8" s="66" t="s">
        <v>100</v>
      </c>
      <c r="C8" s="8">
        <v>4918867.53</v>
      </c>
      <c r="D8" s="8">
        <v>4844302.73</v>
      </c>
      <c r="E8" s="8">
        <v>4826523.8</v>
      </c>
      <c r="F8" s="8">
        <v>17778.93</v>
      </c>
      <c r="G8" s="8">
        <v>74564.8</v>
      </c>
    </row>
    <row r="9" ht="18.85" customHeight="1" spans="1:7">
      <c r="A9" s="67" t="s">
        <v>101</v>
      </c>
      <c r="B9" s="67" t="s">
        <v>102</v>
      </c>
      <c r="C9" s="8">
        <v>34632</v>
      </c>
      <c r="D9" s="8"/>
      <c r="E9" s="8"/>
      <c r="F9" s="8"/>
      <c r="G9" s="8">
        <v>34632</v>
      </c>
    </row>
    <row r="10" ht="18.85" customHeight="1" spans="1:7">
      <c r="A10" s="67" t="s">
        <v>103</v>
      </c>
      <c r="B10" s="67" t="s">
        <v>104</v>
      </c>
      <c r="C10" s="8">
        <v>4884235.53</v>
      </c>
      <c r="D10" s="8">
        <v>4844302.73</v>
      </c>
      <c r="E10" s="8">
        <v>4826523.8</v>
      </c>
      <c r="F10" s="8">
        <v>17778.93</v>
      </c>
      <c r="G10" s="8">
        <v>39932.8</v>
      </c>
    </row>
    <row r="11" ht="18.85" customHeight="1" spans="1:7">
      <c r="A11" s="66" t="s">
        <v>105</v>
      </c>
      <c r="B11" s="66" t="s">
        <v>106</v>
      </c>
      <c r="C11" s="8">
        <v>360</v>
      </c>
      <c r="D11" s="8"/>
      <c r="E11" s="8"/>
      <c r="F11" s="8"/>
      <c r="G11" s="8">
        <v>360</v>
      </c>
    </row>
    <row r="12" ht="18.85" customHeight="1" spans="1:7">
      <c r="A12" s="67" t="s">
        <v>107</v>
      </c>
      <c r="B12" s="67" t="s">
        <v>108</v>
      </c>
      <c r="C12" s="8">
        <v>360</v>
      </c>
      <c r="D12" s="8"/>
      <c r="E12" s="8"/>
      <c r="F12" s="8"/>
      <c r="G12" s="8">
        <v>360</v>
      </c>
    </row>
    <row r="13" ht="18.85" customHeight="1" spans="1:7">
      <c r="A13" s="7" t="s">
        <v>109</v>
      </c>
      <c r="B13" s="7" t="s">
        <v>110</v>
      </c>
      <c r="C13" s="8">
        <v>4504303.72</v>
      </c>
      <c r="D13" s="8">
        <v>4504303.72</v>
      </c>
      <c r="E13" s="8">
        <v>4473903.72</v>
      </c>
      <c r="F13" s="8">
        <v>30400</v>
      </c>
      <c r="G13" s="8"/>
    </row>
    <row r="14" ht="18.85" customHeight="1" spans="1:7">
      <c r="A14" s="66" t="s">
        <v>111</v>
      </c>
      <c r="B14" s="66" t="s">
        <v>112</v>
      </c>
      <c r="C14" s="8">
        <v>4409083.72</v>
      </c>
      <c r="D14" s="8">
        <v>4409083.72</v>
      </c>
      <c r="E14" s="8">
        <v>4378683.72</v>
      </c>
      <c r="F14" s="8">
        <v>30400</v>
      </c>
      <c r="G14" s="8"/>
    </row>
    <row r="15" ht="18.85" customHeight="1" spans="1:7">
      <c r="A15" s="67" t="s">
        <v>113</v>
      </c>
      <c r="B15" s="67" t="s">
        <v>114</v>
      </c>
      <c r="C15" s="8">
        <v>3512118.04</v>
      </c>
      <c r="D15" s="8">
        <v>3512118.04</v>
      </c>
      <c r="E15" s="8">
        <v>3481718.04</v>
      </c>
      <c r="F15" s="8">
        <v>30400</v>
      </c>
      <c r="G15" s="8"/>
    </row>
    <row r="16" ht="18.85" customHeight="1" spans="1:7">
      <c r="A16" s="67" t="s">
        <v>115</v>
      </c>
      <c r="B16" s="67" t="s">
        <v>116</v>
      </c>
      <c r="C16" s="8">
        <v>692957.91</v>
      </c>
      <c r="D16" s="8">
        <v>692957.91</v>
      </c>
      <c r="E16" s="8">
        <v>692957.91</v>
      </c>
      <c r="F16" s="8"/>
      <c r="G16" s="8"/>
    </row>
    <row r="17" ht="18.85" customHeight="1" spans="1:7">
      <c r="A17" s="67" t="s">
        <v>117</v>
      </c>
      <c r="B17" s="67" t="s">
        <v>118</v>
      </c>
      <c r="C17" s="8">
        <v>204007.77</v>
      </c>
      <c r="D17" s="8">
        <v>204007.77</v>
      </c>
      <c r="E17" s="8">
        <v>204007.77</v>
      </c>
      <c r="F17" s="8"/>
      <c r="G17" s="8"/>
    </row>
    <row r="18" ht="18.85" customHeight="1" spans="1:7">
      <c r="A18" s="66" t="s">
        <v>119</v>
      </c>
      <c r="B18" s="66" t="s">
        <v>120</v>
      </c>
      <c r="C18" s="8">
        <v>95220</v>
      </c>
      <c r="D18" s="8">
        <v>95220</v>
      </c>
      <c r="E18" s="8">
        <v>95220</v>
      </c>
      <c r="F18" s="8"/>
      <c r="G18" s="8"/>
    </row>
    <row r="19" ht="18.85" customHeight="1" spans="1:7">
      <c r="A19" s="67" t="s">
        <v>121</v>
      </c>
      <c r="B19" s="67" t="s">
        <v>122</v>
      </c>
      <c r="C19" s="8">
        <v>95220</v>
      </c>
      <c r="D19" s="8">
        <v>95220</v>
      </c>
      <c r="E19" s="8">
        <v>95220</v>
      </c>
      <c r="F19" s="8"/>
      <c r="G19" s="8"/>
    </row>
    <row r="20" ht="18.85" customHeight="1" spans="1:7">
      <c r="A20" s="7" t="s">
        <v>123</v>
      </c>
      <c r="B20" s="7" t="s">
        <v>124</v>
      </c>
      <c r="C20" s="8">
        <v>544239.37</v>
      </c>
      <c r="D20" s="8">
        <v>544239.37</v>
      </c>
      <c r="E20" s="8">
        <v>544239.37</v>
      </c>
      <c r="F20" s="8"/>
      <c r="G20" s="8"/>
    </row>
    <row r="21" ht="18.85" customHeight="1" spans="1:7">
      <c r="A21" s="66" t="s">
        <v>125</v>
      </c>
      <c r="B21" s="66" t="s">
        <v>126</v>
      </c>
      <c r="C21" s="8">
        <v>544239.37</v>
      </c>
      <c r="D21" s="8">
        <v>544239.37</v>
      </c>
      <c r="E21" s="8">
        <v>544239.37</v>
      </c>
      <c r="F21" s="8"/>
      <c r="G21" s="8"/>
    </row>
    <row r="22" ht="18.85" customHeight="1" spans="1:7">
      <c r="A22" s="67" t="s">
        <v>127</v>
      </c>
      <c r="B22" s="67" t="s">
        <v>128</v>
      </c>
      <c r="C22" s="8">
        <v>241793.51</v>
      </c>
      <c r="D22" s="8">
        <v>241793.51</v>
      </c>
      <c r="E22" s="8">
        <v>241793.51</v>
      </c>
      <c r="F22" s="8"/>
      <c r="G22" s="8"/>
    </row>
    <row r="23" ht="18.85" customHeight="1" spans="1:7">
      <c r="A23" s="67" t="s">
        <v>129</v>
      </c>
      <c r="B23" s="67" t="s">
        <v>130</v>
      </c>
      <c r="C23" s="8">
        <v>278925.86</v>
      </c>
      <c r="D23" s="8">
        <v>278925.86</v>
      </c>
      <c r="E23" s="8">
        <v>278925.86</v>
      </c>
      <c r="F23" s="8"/>
      <c r="G23" s="8"/>
    </row>
    <row r="24" ht="18.85" customHeight="1" spans="1:7">
      <c r="A24" s="67" t="s">
        <v>131</v>
      </c>
      <c r="B24" s="67" t="s">
        <v>132</v>
      </c>
      <c r="C24" s="8">
        <v>23520</v>
      </c>
      <c r="D24" s="8">
        <v>23520</v>
      </c>
      <c r="E24" s="8">
        <v>23520</v>
      </c>
      <c r="F24" s="8"/>
      <c r="G24" s="8"/>
    </row>
    <row r="25" ht="18.85" customHeight="1" spans="1:7">
      <c r="A25" s="7" t="s">
        <v>133</v>
      </c>
      <c r="B25" s="7" t="s">
        <v>134</v>
      </c>
      <c r="C25" s="8">
        <v>426694.44</v>
      </c>
      <c r="D25" s="8">
        <v>426694.44</v>
      </c>
      <c r="E25" s="8">
        <v>426694.44</v>
      </c>
      <c r="F25" s="8"/>
      <c r="G25" s="8"/>
    </row>
    <row r="26" ht="18.85" customHeight="1" spans="1:7">
      <c r="A26" s="66" t="s">
        <v>135</v>
      </c>
      <c r="B26" s="66" t="s">
        <v>136</v>
      </c>
      <c r="C26" s="8">
        <v>426694.44</v>
      </c>
      <c r="D26" s="8">
        <v>426694.44</v>
      </c>
      <c r="E26" s="8">
        <v>426694.44</v>
      </c>
      <c r="F26" s="8"/>
      <c r="G26" s="8"/>
    </row>
    <row r="27" ht="18.85" customHeight="1" spans="1:7">
      <c r="A27" s="67" t="s">
        <v>137</v>
      </c>
      <c r="B27" s="67" t="s">
        <v>138</v>
      </c>
      <c r="C27" s="8">
        <v>426694.44</v>
      </c>
      <c r="D27" s="8">
        <v>426694.44</v>
      </c>
      <c r="E27" s="8">
        <v>426694.44</v>
      </c>
      <c r="F27" s="8"/>
      <c r="G27" s="8"/>
    </row>
    <row r="28" ht="18.85" customHeight="1" spans="1:7">
      <c r="A28" s="9" t="s">
        <v>185</v>
      </c>
      <c r="B28" s="9"/>
      <c r="C28" s="8">
        <v>10394465.06</v>
      </c>
      <c r="D28" s="8">
        <v>10319540.26</v>
      </c>
      <c r="E28" s="8">
        <v>10271361.33</v>
      </c>
      <c r="F28" s="8">
        <v>48178.93</v>
      </c>
      <c r="G28" s="8">
        <v>74924.8</v>
      </c>
    </row>
  </sheetData>
  <mergeCells count="8">
    <mergeCell ref="A1:G1"/>
    <mergeCell ref="A2:G2"/>
    <mergeCell ref="A3:E3"/>
    <mergeCell ref="A4:B4"/>
    <mergeCell ref="D4:F4"/>
    <mergeCell ref="A28:B28"/>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tabSelected="1" workbookViewId="0">
      <selection activeCell="B11" sqref="B11"/>
    </sheetView>
  </sheetViews>
  <sheetFormatPr defaultColWidth="9" defaultRowHeight="13.5" customHeight="1" outlineLevelRow="6" outlineLevelCol="5"/>
  <cols>
    <col min="1" max="2" width="23.125" customWidth="1"/>
    <col min="3" max="6" width="20.125" customWidth="1"/>
  </cols>
  <sheetData>
    <row r="1" ht="16.9" customHeight="1" spans="1:6">
      <c r="A1" s="59" t="s">
        <v>186</v>
      </c>
      <c r="B1" s="60"/>
      <c r="C1" s="60"/>
      <c r="D1" s="60"/>
      <c r="E1" s="61"/>
      <c r="F1" s="60"/>
    </row>
    <row r="2" ht="52.6" customHeight="1" spans="1:6">
      <c r="A2" s="20" t="str">
        <f>"2025"&amp;"年一般公共预算“三公”经费支出预算表"</f>
        <v>2025年一般公共预算“三公”经费支出预算表</v>
      </c>
      <c r="B2" s="20"/>
      <c r="C2" s="20"/>
      <c r="D2" s="20"/>
      <c r="E2" s="20"/>
      <c r="F2" s="20"/>
    </row>
    <row r="3" ht="19.6" customHeight="1" spans="1:6">
      <c r="A3" s="19" t="str">
        <f>"单位名称："&amp;"永仁县中和中心小学"</f>
        <v>单位名称：永仁县中和中心小学</v>
      </c>
      <c r="B3" s="19"/>
      <c r="C3" s="23" t="s">
        <v>54</v>
      </c>
      <c r="D3" s="23"/>
      <c r="E3" s="23"/>
      <c r="F3" s="23"/>
    </row>
    <row r="4" ht="18.85" customHeight="1" spans="1:6">
      <c r="A4" s="9" t="s">
        <v>187</v>
      </c>
      <c r="B4" s="9" t="s">
        <v>188</v>
      </c>
      <c r="C4" s="9" t="s">
        <v>189</v>
      </c>
      <c r="D4" s="9"/>
      <c r="E4" s="9"/>
      <c r="F4" s="9" t="s">
        <v>190</v>
      </c>
    </row>
    <row r="5" ht="18.85" customHeight="1" spans="1:6">
      <c r="A5" s="9"/>
      <c r="B5" s="9"/>
      <c r="C5" s="9" t="s">
        <v>59</v>
      </c>
      <c r="D5" s="9" t="s">
        <v>191</v>
      </c>
      <c r="E5" s="9" t="s">
        <v>192</v>
      </c>
      <c r="F5" s="9"/>
    </row>
    <row r="6" ht="18.85" customHeight="1" spans="1:6">
      <c r="A6" s="62" t="s">
        <v>83</v>
      </c>
      <c r="B6" s="62" t="s">
        <v>84</v>
      </c>
      <c r="C6" s="62" t="s">
        <v>85</v>
      </c>
      <c r="D6" s="62" t="s">
        <v>86</v>
      </c>
      <c r="E6" s="62" t="s">
        <v>87</v>
      </c>
      <c r="F6" s="62" t="s">
        <v>88</v>
      </c>
    </row>
    <row r="7" ht="18.85" customHeight="1" spans="1:6">
      <c r="A7" s="63">
        <v>2000</v>
      </c>
      <c r="B7" s="64" t="s">
        <v>193</v>
      </c>
      <c r="C7" s="64" t="s">
        <v>193</v>
      </c>
      <c r="D7" s="64" t="s">
        <v>193</v>
      </c>
      <c r="E7" s="64" t="s">
        <v>193</v>
      </c>
      <c r="F7" s="63">
        <v>2000</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33"/>
  <sheetViews>
    <sheetView showZeros="0" workbookViewId="0">
      <selection activeCell="A1" sqref="A1"/>
    </sheetView>
  </sheetViews>
  <sheetFormatPr defaultColWidth="10.7083333333333" defaultRowHeight="14.25" customHeight="1"/>
  <cols>
    <col min="1" max="1" width="38.2833333333333"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194</v>
      </c>
    </row>
    <row r="2" ht="45" customHeight="1" spans="1:24">
      <c r="A2" s="11" t="s">
        <v>195</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"单位名称："&amp;"永仁县中和中心小学"</f>
        <v>单位名称：永仁县中和中心小学</v>
      </c>
      <c r="B3" s="10"/>
      <c r="C3" s="10"/>
      <c r="D3" s="10"/>
      <c r="E3" s="10"/>
      <c r="F3" s="10"/>
      <c r="G3" s="10"/>
      <c r="H3" s="10"/>
      <c r="I3" s="10"/>
      <c r="J3" s="10"/>
      <c r="K3" s="10"/>
      <c r="L3" s="10"/>
      <c r="M3" s="10"/>
      <c r="N3" s="10"/>
      <c r="O3" s="10"/>
      <c r="P3" s="10"/>
      <c r="Q3" s="10"/>
      <c r="R3" s="10"/>
      <c r="S3" s="10"/>
      <c r="T3" s="10"/>
      <c r="U3" s="10"/>
      <c r="V3" s="10"/>
      <c r="W3" s="10"/>
      <c r="X3" s="14" t="s">
        <v>54</v>
      </c>
    </row>
    <row r="4" ht="18" customHeight="1" spans="1:24">
      <c r="A4" s="5" t="s">
        <v>196</v>
      </c>
      <c r="B4" s="5" t="s">
        <v>197</v>
      </c>
      <c r="C4" s="5" t="s">
        <v>198</v>
      </c>
      <c r="D4" s="5" t="s">
        <v>199</v>
      </c>
      <c r="E4" s="5" t="s">
        <v>200</v>
      </c>
      <c r="F4" s="5" t="s">
        <v>201</v>
      </c>
      <c r="G4" s="5" t="s">
        <v>202</v>
      </c>
      <c r="H4" s="5" t="s">
        <v>203</v>
      </c>
      <c r="I4" s="5" t="s">
        <v>203</v>
      </c>
      <c r="J4" s="5"/>
      <c r="K4" s="5"/>
      <c r="L4" s="5"/>
      <c r="M4" s="5"/>
      <c r="N4" s="5"/>
      <c r="O4" s="5"/>
      <c r="P4" s="5"/>
      <c r="Q4" s="5"/>
      <c r="R4" s="5" t="s">
        <v>63</v>
      </c>
      <c r="S4" s="5" t="s">
        <v>64</v>
      </c>
      <c r="T4" s="5"/>
      <c r="U4" s="5"/>
      <c r="V4" s="5"/>
      <c r="W4" s="5"/>
      <c r="X4" s="5"/>
    </row>
    <row r="5" ht="18" customHeight="1" spans="1:24">
      <c r="A5" s="5"/>
      <c r="B5" s="5"/>
      <c r="C5" s="5"/>
      <c r="D5" s="5"/>
      <c r="E5" s="5"/>
      <c r="F5" s="5"/>
      <c r="G5" s="5"/>
      <c r="H5" s="5" t="s">
        <v>204</v>
      </c>
      <c r="I5" s="5" t="s">
        <v>60</v>
      </c>
      <c r="J5" s="5"/>
      <c r="K5" s="5"/>
      <c r="L5" s="5"/>
      <c r="M5" s="5"/>
      <c r="N5" s="5"/>
      <c r="O5" s="5" t="s">
        <v>205</v>
      </c>
      <c r="P5" s="5"/>
      <c r="Q5" s="5"/>
      <c r="R5" s="5" t="s">
        <v>63</v>
      </c>
      <c r="S5" s="5" t="s">
        <v>64</v>
      </c>
      <c r="T5" s="5" t="s">
        <v>65</v>
      </c>
      <c r="U5" s="5" t="s">
        <v>64</v>
      </c>
      <c r="V5" s="5" t="s">
        <v>67</v>
      </c>
      <c r="W5" s="5" t="s">
        <v>68</v>
      </c>
      <c r="X5" s="5" t="s">
        <v>69</v>
      </c>
    </row>
    <row r="6" customHeight="1" spans="1:24">
      <c r="A6" s="5"/>
      <c r="B6" s="5"/>
      <c r="C6" s="5"/>
      <c r="D6" s="5"/>
      <c r="E6" s="5"/>
      <c r="F6" s="5"/>
      <c r="G6" s="5"/>
      <c r="H6" s="5"/>
      <c r="I6" s="5" t="s">
        <v>206</v>
      </c>
      <c r="J6" s="5" t="s">
        <v>207</v>
      </c>
      <c r="K6" s="5" t="s">
        <v>208</v>
      </c>
      <c r="L6" s="5" t="s">
        <v>209</v>
      </c>
      <c r="M6" s="5" t="s">
        <v>210</v>
      </c>
      <c r="N6" s="5" t="s">
        <v>211</v>
      </c>
      <c r="O6" s="5" t="s">
        <v>60</v>
      </c>
      <c r="P6" s="5" t="s">
        <v>61</v>
      </c>
      <c r="Q6" s="5" t="s">
        <v>62</v>
      </c>
      <c r="R6" s="5"/>
      <c r="S6" s="5" t="s">
        <v>59</v>
      </c>
      <c r="T6" s="5" t="s">
        <v>65</v>
      </c>
      <c r="U6" s="5" t="s">
        <v>212</v>
      </c>
      <c r="V6" s="5" t="s">
        <v>67</v>
      </c>
      <c r="W6" s="5" t="s">
        <v>68</v>
      </c>
      <c r="X6" s="5" t="s">
        <v>69</v>
      </c>
    </row>
    <row r="7" ht="37.5" customHeight="1" spans="1:24">
      <c r="A7" s="5"/>
      <c r="B7" s="5"/>
      <c r="C7" s="5"/>
      <c r="D7" s="5"/>
      <c r="E7" s="5"/>
      <c r="F7" s="5"/>
      <c r="G7" s="5"/>
      <c r="H7" s="5"/>
      <c r="I7" s="5" t="s">
        <v>59</v>
      </c>
      <c r="J7" s="5" t="s">
        <v>213</v>
      </c>
      <c r="K7" s="5" t="s">
        <v>207</v>
      </c>
      <c r="L7" s="5" t="s">
        <v>209</v>
      </c>
      <c r="M7" s="5" t="s">
        <v>210</v>
      </c>
      <c r="N7" s="5" t="s">
        <v>211</v>
      </c>
      <c r="O7" s="5" t="s">
        <v>209</v>
      </c>
      <c r="P7" s="5" t="s">
        <v>210</v>
      </c>
      <c r="Q7" s="5" t="s">
        <v>211</v>
      </c>
      <c r="R7" s="5" t="s">
        <v>63</v>
      </c>
      <c r="S7" s="5" t="s">
        <v>59</v>
      </c>
      <c r="T7" s="5" t="s">
        <v>65</v>
      </c>
      <c r="U7" s="5" t="s">
        <v>212</v>
      </c>
      <c r="V7" s="5" t="s">
        <v>67</v>
      </c>
      <c r="W7" s="5" t="s">
        <v>68</v>
      </c>
      <c r="X7" s="5" t="s">
        <v>69</v>
      </c>
    </row>
    <row r="8" ht="24.1" customHeight="1" spans="1:24">
      <c r="A8" s="57">
        <v>1</v>
      </c>
      <c r="B8" s="57">
        <v>2</v>
      </c>
      <c r="C8" s="57">
        <v>3</v>
      </c>
      <c r="D8" s="57">
        <v>4</v>
      </c>
      <c r="E8" s="57">
        <v>5</v>
      </c>
      <c r="F8" s="58">
        <v>6</v>
      </c>
      <c r="G8" s="58">
        <v>7</v>
      </c>
      <c r="H8" s="57">
        <v>8</v>
      </c>
      <c r="I8" s="57">
        <v>9</v>
      </c>
      <c r="J8" s="57">
        <v>10</v>
      </c>
      <c r="K8" s="57">
        <v>11</v>
      </c>
      <c r="L8" s="57">
        <v>12</v>
      </c>
      <c r="M8" s="57">
        <v>13</v>
      </c>
      <c r="N8" s="57">
        <v>14</v>
      </c>
      <c r="O8" s="57">
        <v>15</v>
      </c>
      <c r="P8" s="57">
        <v>16</v>
      </c>
      <c r="Q8" s="57">
        <v>17</v>
      </c>
      <c r="R8" s="57">
        <v>18</v>
      </c>
      <c r="S8" s="57">
        <v>19</v>
      </c>
      <c r="T8" s="57">
        <v>20</v>
      </c>
      <c r="U8" s="57">
        <v>21</v>
      </c>
      <c r="V8" s="57">
        <v>22</v>
      </c>
      <c r="W8" s="57">
        <v>23</v>
      </c>
      <c r="X8" s="57">
        <v>24</v>
      </c>
    </row>
    <row r="9" ht="30.85" customHeight="1" spans="1:24">
      <c r="A9" s="7" t="s">
        <v>71</v>
      </c>
      <c r="B9" s="7"/>
      <c r="C9" s="7"/>
      <c r="D9" s="7"/>
      <c r="E9" s="7"/>
      <c r="F9" s="7"/>
      <c r="G9" s="7"/>
      <c r="H9" s="8">
        <v>10319540.26</v>
      </c>
      <c r="I9" s="8">
        <v>10319540.26</v>
      </c>
      <c r="J9" s="8"/>
      <c r="K9" s="8"/>
      <c r="L9" s="8"/>
      <c r="M9" s="8">
        <v>10319540.26</v>
      </c>
      <c r="N9" s="8"/>
      <c r="O9" s="8"/>
      <c r="P9" s="8"/>
      <c r="Q9" s="8"/>
      <c r="R9" s="8"/>
      <c r="S9" s="8"/>
      <c r="T9" s="8"/>
      <c r="U9" s="8"/>
      <c r="V9" s="8"/>
      <c r="W9" s="8"/>
      <c r="X9" s="8"/>
    </row>
    <row r="10" ht="30.75" customHeight="1" spans="1:24">
      <c r="A10" s="7" t="s">
        <v>71</v>
      </c>
      <c r="B10" s="7" t="s">
        <v>214</v>
      </c>
      <c r="C10" s="7" t="s">
        <v>215</v>
      </c>
      <c r="D10" s="7" t="s">
        <v>103</v>
      </c>
      <c r="E10" s="7" t="s">
        <v>104</v>
      </c>
      <c r="F10" s="7" t="s">
        <v>216</v>
      </c>
      <c r="G10" s="7" t="s">
        <v>217</v>
      </c>
      <c r="H10" s="8">
        <v>1815348</v>
      </c>
      <c r="I10" s="8">
        <v>1815348</v>
      </c>
      <c r="J10" s="8"/>
      <c r="K10" s="8"/>
      <c r="L10" s="8"/>
      <c r="M10" s="8">
        <v>1815348</v>
      </c>
      <c r="N10" s="8"/>
      <c r="O10" s="8"/>
      <c r="P10" s="8"/>
      <c r="Q10" s="8"/>
      <c r="R10" s="8"/>
      <c r="S10" s="8"/>
      <c r="T10" s="8"/>
      <c r="U10" s="8"/>
      <c r="V10" s="8"/>
      <c r="W10" s="8"/>
      <c r="X10" s="8"/>
    </row>
    <row r="11" ht="30.75" customHeight="1" spans="1:24">
      <c r="A11" s="7" t="s">
        <v>71</v>
      </c>
      <c r="B11" s="7" t="s">
        <v>218</v>
      </c>
      <c r="C11" s="7" t="s">
        <v>219</v>
      </c>
      <c r="D11" s="7" t="s">
        <v>103</v>
      </c>
      <c r="E11" s="7" t="s">
        <v>104</v>
      </c>
      <c r="F11" s="7" t="s">
        <v>220</v>
      </c>
      <c r="G11" s="7" t="s">
        <v>221</v>
      </c>
      <c r="H11" s="8">
        <v>192000</v>
      </c>
      <c r="I11" s="8">
        <v>192000</v>
      </c>
      <c r="J11" s="8"/>
      <c r="K11" s="7"/>
      <c r="L11" s="8"/>
      <c r="M11" s="8">
        <v>192000</v>
      </c>
      <c r="N11" s="8"/>
      <c r="O11" s="8"/>
      <c r="P11" s="8"/>
      <c r="Q11" s="8"/>
      <c r="R11" s="8"/>
      <c r="S11" s="8"/>
      <c r="T11" s="8"/>
      <c r="U11" s="8"/>
      <c r="V11" s="8"/>
      <c r="W11" s="8"/>
      <c r="X11" s="8"/>
    </row>
    <row r="12" ht="30.75" customHeight="1" spans="1:24">
      <c r="A12" s="7" t="s">
        <v>71</v>
      </c>
      <c r="B12" s="7" t="s">
        <v>222</v>
      </c>
      <c r="C12" s="7" t="s">
        <v>223</v>
      </c>
      <c r="D12" s="7" t="s">
        <v>103</v>
      </c>
      <c r="E12" s="7" t="s">
        <v>104</v>
      </c>
      <c r="F12" s="7" t="s">
        <v>220</v>
      </c>
      <c r="G12" s="7" t="s">
        <v>221</v>
      </c>
      <c r="H12" s="8">
        <v>341400</v>
      </c>
      <c r="I12" s="8">
        <v>341400</v>
      </c>
      <c r="J12" s="8"/>
      <c r="K12" s="7"/>
      <c r="L12" s="8"/>
      <c r="M12" s="8">
        <v>341400</v>
      </c>
      <c r="N12" s="8"/>
      <c r="O12" s="8"/>
      <c r="P12" s="8"/>
      <c r="Q12" s="8"/>
      <c r="R12" s="8"/>
      <c r="S12" s="8"/>
      <c r="T12" s="8"/>
      <c r="U12" s="8"/>
      <c r="V12" s="8"/>
      <c r="W12" s="8"/>
      <c r="X12" s="8"/>
    </row>
    <row r="13" ht="30.75" customHeight="1" spans="1:24">
      <c r="A13" s="7" t="s">
        <v>71</v>
      </c>
      <c r="B13" s="7" t="s">
        <v>214</v>
      </c>
      <c r="C13" s="7" t="s">
        <v>215</v>
      </c>
      <c r="D13" s="7" t="s">
        <v>103</v>
      </c>
      <c r="E13" s="7" t="s">
        <v>104</v>
      </c>
      <c r="F13" s="7" t="s">
        <v>220</v>
      </c>
      <c r="G13" s="7" t="s">
        <v>221</v>
      </c>
      <c r="H13" s="8">
        <v>125820</v>
      </c>
      <c r="I13" s="8">
        <v>125820</v>
      </c>
      <c r="J13" s="8"/>
      <c r="K13" s="7"/>
      <c r="L13" s="8"/>
      <c r="M13" s="8">
        <v>125820</v>
      </c>
      <c r="N13" s="8"/>
      <c r="O13" s="8"/>
      <c r="P13" s="8"/>
      <c r="Q13" s="8"/>
      <c r="R13" s="8"/>
      <c r="S13" s="8"/>
      <c r="T13" s="8"/>
      <c r="U13" s="8"/>
      <c r="V13" s="8"/>
      <c r="W13" s="8"/>
      <c r="X13" s="8"/>
    </row>
    <row r="14" ht="30.75" customHeight="1" spans="1:24">
      <c r="A14" s="7" t="s">
        <v>71</v>
      </c>
      <c r="B14" s="7" t="s">
        <v>224</v>
      </c>
      <c r="C14" s="7" t="s">
        <v>225</v>
      </c>
      <c r="D14" s="7" t="s">
        <v>103</v>
      </c>
      <c r="E14" s="7" t="s">
        <v>104</v>
      </c>
      <c r="F14" s="7" t="s">
        <v>226</v>
      </c>
      <c r="G14" s="7" t="s">
        <v>227</v>
      </c>
      <c r="H14" s="8">
        <v>684000</v>
      </c>
      <c r="I14" s="8">
        <v>684000</v>
      </c>
      <c r="J14" s="8"/>
      <c r="K14" s="7"/>
      <c r="L14" s="8"/>
      <c r="M14" s="8">
        <v>684000</v>
      </c>
      <c r="N14" s="8"/>
      <c r="O14" s="8"/>
      <c r="P14" s="8"/>
      <c r="Q14" s="8"/>
      <c r="R14" s="8"/>
      <c r="S14" s="8"/>
      <c r="T14" s="8"/>
      <c r="U14" s="8"/>
      <c r="V14" s="8"/>
      <c r="W14" s="8"/>
      <c r="X14" s="8"/>
    </row>
    <row r="15" ht="30.75" customHeight="1" spans="1:24">
      <c r="A15" s="7" t="s">
        <v>71</v>
      </c>
      <c r="B15" s="7" t="s">
        <v>228</v>
      </c>
      <c r="C15" s="7" t="s">
        <v>229</v>
      </c>
      <c r="D15" s="7" t="s">
        <v>103</v>
      </c>
      <c r="E15" s="7" t="s">
        <v>104</v>
      </c>
      <c r="F15" s="7" t="s">
        <v>226</v>
      </c>
      <c r="G15" s="7" t="s">
        <v>227</v>
      </c>
      <c r="H15" s="8">
        <v>943920</v>
      </c>
      <c r="I15" s="8">
        <v>943920</v>
      </c>
      <c r="J15" s="8"/>
      <c r="K15" s="7"/>
      <c r="L15" s="8"/>
      <c r="M15" s="8">
        <v>943920</v>
      </c>
      <c r="N15" s="8"/>
      <c r="O15" s="8"/>
      <c r="P15" s="8"/>
      <c r="Q15" s="8"/>
      <c r="R15" s="8"/>
      <c r="S15" s="8"/>
      <c r="T15" s="8"/>
      <c r="U15" s="8"/>
      <c r="V15" s="8"/>
      <c r="W15" s="8"/>
      <c r="X15" s="8"/>
    </row>
    <row r="16" ht="30.75" customHeight="1" spans="1:24">
      <c r="A16" s="7" t="s">
        <v>71</v>
      </c>
      <c r="B16" s="7" t="s">
        <v>228</v>
      </c>
      <c r="C16" s="7" t="s">
        <v>229</v>
      </c>
      <c r="D16" s="7" t="s">
        <v>103</v>
      </c>
      <c r="E16" s="7" t="s">
        <v>104</v>
      </c>
      <c r="F16" s="7" t="s">
        <v>226</v>
      </c>
      <c r="G16" s="7" t="s">
        <v>227</v>
      </c>
      <c r="H16" s="8">
        <v>519420</v>
      </c>
      <c r="I16" s="8">
        <v>519420</v>
      </c>
      <c r="J16" s="8"/>
      <c r="K16" s="7"/>
      <c r="L16" s="8"/>
      <c r="M16" s="8">
        <v>519420</v>
      </c>
      <c r="N16" s="8"/>
      <c r="O16" s="8"/>
      <c r="P16" s="8"/>
      <c r="Q16" s="8"/>
      <c r="R16" s="8"/>
      <c r="S16" s="8"/>
      <c r="T16" s="8"/>
      <c r="U16" s="8"/>
      <c r="V16" s="8"/>
      <c r="W16" s="8"/>
      <c r="X16" s="8"/>
    </row>
    <row r="17" ht="30.75" customHeight="1" spans="1:24">
      <c r="A17" s="7" t="s">
        <v>71</v>
      </c>
      <c r="B17" s="7" t="s">
        <v>214</v>
      </c>
      <c r="C17" s="7" t="s">
        <v>215</v>
      </c>
      <c r="D17" s="7" t="s">
        <v>103</v>
      </c>
      <c r="E17" s="7" t="s">
        <v>104</v>
      </c>
      <c r="F17" s="7" t="s">
        <v>226</v>
      </c>
      <c r="G17" s="7" t="s">
        <v>227</v>
      </c>
      <c r="H17" s="8">
        <v>151279</v>
      </c>
      <c r="I17" s="8">
        <v>151279</v>
      </c>
      <c r="J17" s="8"/>
      <c r="K17" s="7"/>
      <c r="L17" s="8"/>
      <c r="M17" s="8">
        <v>151279</v>
      </c>
      <c r="N17" s="8"/>
      <c r="O17" s="8"/>
      <c r="P17" s="8"/>
      <c r="Q17" s="8"/>
      <c r="R17" s="8"/>
      <c r="S17" s="8"/>
      <c r="T17" s="8"/>
      <c r="U17" s="8"/>
      <c r="V17" s="8"/>
      <c r="W17" s="8"/>
      <c r="X17" s="8"/>
    </row>
    <row r="18" ht="30.75" customHeight="1" spans="1:24">
      <c r="A18" s="7" t="s">
        <v>71</v>
      </c>
      <c r="B18" s="7" t="s">
        <v>230</v>
      </c>
      <c r="C18" s="7" t="s">
        <v>231</v>
      </c>
      <c r="D18" s="7" t="s">
        <v>115</v>
      </c>
      <c r="E18" s="7" t="s">
        <v>116</v>
      </c>
      <c r="F18" s="7" t="s">
        <v>232</v>
      </c>
      <c r="G18" s="7" t="s">
        <v>233</v>
      </c>
      <c r="H18" s="8">
        <v>692957.91</v>
      </c>
      <c r="I18" s="8">
        <v>692957.91</v>
      </c>
      <c r="J18" s="8"/>
      <c r="K18" s="7"/>
      <c r="L18" s="8"/>
      <c r="M18" s="8">
        <v>692957.91</v>
      </c>
      <c r="N18" s="8"/>
      <c r="O18" s="8"/>
      <c r="P18" s="8"/>
      <c r="Q18" s="8"/>
      <c r="R18" s="8"/>
      <c r="S18" s="8"/>
      <c r="T18" s="8"/>
      <c r="U18" s="8"/>
      <c r="V18" s="8"/>
      <c r="W18" s="8"/>
      <c r="X18" s="8"/>
    </row>
    <row r="19" ht="30.75" customHeight="1" spans="1:24">
      <c r="A19" s="7" t="s">
        <v>71</v>
      </c>
      <c r="B19" s="7" t="s">
        <v>234</v>
      </c>
      <c r="C19" s="7" t="s">
        <v>235</v>
      </c>
      <c r="D19" s="7" t="s">
        <v>127</v>
      </c>
      <c r="E19" s="7" t="s">
        <v>128</v>
      </c>
      <c r="F19" s="7" t="s">
        <v>236</v>
      </c>
      <c r="G19" s="7" t="s">
        <v>237</v>
      </c>
      <c r="H19" s="8">
        <v>241793.51</v>
      </c>
      <c r="I19" s="8">
        <v>241793.51</v>
      </c>
      <c r="J19" s="8"/>
      <c r="K19" s="7"/>
      <c r="L19" s="8"/>
      <c r="M19" s="8">
        <v>241793.51</v>
      </c>
      <c r="N19" s="8"/>
      <c r="O19" s="8"/>
      <c r="P19" s="8"/>
      <c r="Q19" s="8"/>
      <c r="R19" s="8"/>
      <c r="S19" s="8"/>
      <c r="T19" s="8"/>
      <c r="U19" s="8"/>
      <c r="V19" s="8"/>
      <c r="W19" s="8"/>
      <c r="X19" s="8"/>
    </row>
    <row r="20" ht="30.75" customHeight="1" spans="1:24">
      <c r="A20" s="7" t="s">
        <v>71</v>
      </c>
      <c r="B20" s="7" t="s">
        <v>238</v>
      </c>
      <c r="C20" s="7" t="s">
        <v>130</v>
      </c>
      <c r="D20" s="7" t="s">
        <v>129</v>
      </c>
      <c r="E20" s="7" t="s">
        <v>130</v>
      </c>
      <c r="F20" s="7" t="s">
        <v>239</v>
      </c>
      <c r="G20" s="7" t="s">
        <v>240</v>
      </c>
      <c r="H20" s="8">
        <v>278925.86</v>
      </c>
      <c r="I20" s="8">
        <v>278925.86</v>
      </c>
      <c r="J20" s="8"/>
      <c r="K20" s="7"/>
      <c r="L20" s="8"/>
      <c r="M20" s="8">
        <v>278925.86</v>
      </c>
      <c r="N20" s="8"/>
      <c r="O20" s="8"/>
      <c r="P20" s="8"/>
      <c r="Q20" s="8"/>
      <c r="R20" s="8"/>
      <c r="S20" s="8"/>
      <c r="T20" s="8"/>
      <c r="U20" s="8"/>
      <c r="V20" s="8"/>
      <c r="W20" s="8"/>
      <c r="X20" s="8"/>
    </row>
    <row r="21" ht="30.75" customHeight="1" spans="1:24">
      <c r="A21" s="7" t="s">
        <v>71</v>
      </c>
      <c r="B21" s="7" t="s">
        <v>241</v>
      </c>
      <c r="C21" s="7" t="s">
        <v>242</v>
      </c>
      <c r="D21" s="7" t="s">
        <v>131</v>
      </c>
      <c r="E21" s="7" t="s">
        <v>132</v>
      </c>
      <c r="F21" s="7" t="s">
        <v>243</v>
      </c>
      <c r="G21" s="7" t="s">
        <v>244</v>
      </c>
      <c r="H21" s="8">
        <v>23520</v>
      </c>
      <c r="I21" s="8">
        <v>23520</v>
      </c>
      <c r="J21" s="8"/>
      <c r="K21" s="7"/>
      <c r="L21" s="8"/>
      <c r="M21" s="8">
        <v>23520</v>
      </c>
      <c r="N21" s="8"/>
      <c r="O21" s="8"/>
      <c r="P21" s="8"/>
      <c r="Q21" s="8"/>
      <c r="R21" s="8"/>
      <c r="S21" s="8"/>
      <c r="T21" s="8"/>
      <c r="U21" s="8"/>
      <c r="V21" s="8"/>
      <c r="W21" s="8"/>
      <c r="X21" s="8"/>
    </row>
    <row r="22" ht="30.75" customHeight="1" spans="1:24">
      <c r="A22" s="7" t="s">
        <v>71</v>
      </c>
      <c r="B22" s="7" t="s">
        <v>245</v>
      </c>
      <c r="C22" s="7" t="s">
        <v>246</v>
      </c>
      <c r="D22" s="7" t="s">
        <v>103</v>
      </c>
      <c r="E22" s="7" t="s">
        <v>104</v>
      </c>
      <c r="F22" s="7" t="s">
        <v>243</v>
      </c>
      <c r="G22" s="7" t="s">
        <v>244</v>
      </c>
      <c r="H22" s="8">
        <v>17778.93</v>
      </c>
      <c r="I22" s="8">
        <v>17778.93</v>
      </c>
      <c r="J22" s="8"/>
      <c r="K22" s="7"/>
      <c r="L22" s="8"/>
      <c r="M22" s="8">
        <v>17778.93</v>
      </c>
      <c r="N22" s="8"/>
      <c r="O22" s="8"/>
      <c r="P22" s="8"/>
      <c r="Q22" s="8"/>
      <c r="R22" s="8"/>
      <c r="S22" s="8"/>
      <c r="T22" s="8"/>
      <c r="U22" s="8"/>
      <c r="V22" s="8"/>
      <c r="W22" s="8"/>
      <c r="X22" s="8"/>
    </row>
    <row r="23" ht="30.75" customHeight="1" spans="1:24">
      <c r="A23" s="7" t="s">
        <v>71</v>
      </c>
      <c r="B23" s="7" t="s">
        <v>247</v>
      </c>
      <c r="C23" s="7" t="s">
        <v>248</v>
      </c>
      <c r="D23" s="7" t="s">
        <v>103</v>
      </c>
      <c r="E23" s="7" t="s">
        <v>104</v>
      </c>
      <c r="F23" s="7" t="s">
        <v>243</v>
      </c>
      <c r="G23" s="7" t="s">
        <v>244</v>
      </c>
      <c r="H23" s="8">
        <v>35557.87</v>
      </c>
      <c r="I23" s="8">
        <v>35557.87</v>
      </c>
      <c r="J23" s="8"/>
      <c r="K23" s="7"/>
      <c r="L23" s="8"/>
      <c r="M23" s="8">
        <v>35557.87</v>
      </c>
      <c r="N23" s="8"/>
      <c r="O23" s="8"/>
      <c r="P23" s="8"/>
      <c r="Q23" s="8"/>
      <c r="R23" s="8"/>
      <c r="S23" s="8"/>
      <c r="T23" s="8"/>
      <c r="U23" s="8"/>
      <c r="V23" s="8"/>
      <c r="W23" s="8"/>
      <c r="X23" s="8"/>
    </row>
    <row r="24" ht="30.75" customHeight="1" spans="1:24">
      <c r="A24" s="7" t="s">
        <v>71</v>
      </c>
      <c r="B24" s="7" t="s">
        <v>249</v>
      </c>
      <c r="C24" s="7" t="s">
        <v>138</v>
      </c>
      <c r="D24" s="7" t="s">
        <v>137</v>
      </c>
      <c r="E24" s="7" t="s">
        <v>138</v>
      </c>
      <c r="F24" s="7" t="s">
        <v>250</v>
      </c>
      <c r="G24" s="7" t="s">
        <v>138</v>
      </c>
      <c r="H24" s="8">
        <v>426694.44</v>
      </c>
      <c r="I24" s="8">
        <v>426694.44</v>
      </c>
      <c r="J24" s="8"/>
      <c r="K24" s="7"/>
      <c r="L24" s="8"/>
      <c r="M24" s="8">
        <v>426694.44</v>
      </c>
      <c r="N24" s="8"/>
      <c r="O24" s="8"/>
      <c r="P24" s="8"/>
      <c r="Q24" s="8"/>
      <c r="R24" s="8"/>
      <c r="S24" s="8"/>
      <c r="T24" s="8"/>
      <c r="U24" s="8"/>
      <c r="V24" s="8"/>
      <c r="W24" s="8"/>
      <c r="X24" s="8"/>
    </row>
    <row r="25" ht="30.75" customHeight="1" spans="1:24">
      <c r="A25" s="7" t="s">
        <v>71</v>
      </c>
      <c r="B25" s="7" t="s">
        <v>251</v>
      </c>
      <c r="C25" s="7" t="s">
        <v>252</v>
      </c>
      <c r="D25" s="7" t="s">
        <v>103</v>
      </c>
      <c r="E25" s="7" t="s">
        <v>104</v>
      </c>
      <c r="F25" s="7" t="s">
        <v>253</v>
      </c>
      <c r="G25" s="7" t="s">
        <v>252</v>
      </c>
      <c r="H25" s="8">
        <v>17778.93</v>
      </c>
      <c r="I25" s="8">
        <v>17778.93</v>
      </c>
      <c r="J25" s="8"/>
      <c r="K25" s="7"/>
      <c r="L25" s="8"/>
      <c r="M25" s="8">
        <v>17778.93</v>
      </c>
      <c r="N25" s="8"/>
      <c r="O25" s="8"/>
      <c r="P25" s="8"/>
      <c r="Q25" s="8"/>
      <c r="R25" s="8"/>
      <c r="S25" s="8"/>
      <c r="T25" s="8"/>
      <c r="U25" s="8"/>
      <c r="V25" s="8"/>
      <c r="W25" s="8"/>
      <c r="X25" s="8"/>
    </row>
    <row r="26" ht="30.75" customHeight="1" spans="1:24">
      <c r="A26" s="7" t="s">
        <v>71</v>
      </c>
      <c r="B26" s="7" t="s">
        <v>254</v>
      </c>
      <c r="C26" s="7" t="s">
        <v>255</v>
      </c>
      <c r="D26" s="7" t="s">
        <v>113</v>
      </c>
      <c r="E26" s="7" t="s">
        <v>114</v>
      </c>
      <c r="F26" s="7" t="s">
        <v>256</v>
      </c>
      <c r="G26" s="7" t="s">
        <v>257</v>
      </c>
      <c r="H26" s="8">
        <v>1800</v>
      </c>
      <c r="I26" s="8">
        <v>1800</v>
      </c>
      <c r="J26" s="8"/>
      <c r="K26" s="7"/>
      <c r="L26" s="8"/>
      <c r="M26" s="8">
        <v>1800</v>
      </c>
      <c r="N26" s="8"/>
      <c r="O26" s="8"/>
      <c r="P26" s="8"/>
      <c r="Q26" s="8"/>
      <c r="R26" s="8"/>
      <c r="S26" s="8"/>
      <c r="T26" s="8"/>
      <c r="U26" s="8"/>
      <c r="V26" s="8"/>
      <c r="W26" s="8"/>
      <c r="X26" s="8"/>
    </row>
    <row r="27" ht="30.75" customHeight="1" spans="1:24">
      <c r="A27" s="7" t="s">
        <v>71</v>
      </c>
      <c r="B27" s="7" t="s">
        <v>258</v>
      </c>
      <c r="C27" s="7" t="s">
        <v>259</v>
      </c>
      <c r="D27" s="7" t="s">
        <v>113</v>
      </c>
      <c r="E27" s="7" t="s">
        <v>114</v>
      </c>
      <c r="F27" s="7" t="s">
        <v>256</v>
      </c>
      <c r="G27" s="7" t="s">
        <v>257</v>
      </c>
      <c r="H27" s="8">
        <v>27600</v>
      </c>
      <c r="I27" s="8">
        <v>27600</v>
      </c>
      <c r="J27" s="8"/>
      <c r="K27" s="7"/>
      <c r="L27" s="8"/>
      <c r="M27" s="8">
        <v>27600</v>
      </c>
      <c r="N27" s="8"/>
      <c r="O27" s="8"/>
      <c r="P27" s="8"/>
      <c r="Q27" s="8"/>
      <c r="R27" s="8"/>
      <c r="S27" s="8"/>
      <c r="T27" s="8"/>
      <c r="U27" s="8"/>
      <c r="V27" s="8"/>
      <c r="W27" s="8"/>
      <c r="X27" s="8"/>
    </row>
    <row r="28" ht="30.75" customHeight="1" spans="1:24">
      <c r="A28" s="7" t="s">
        <v>71</v>
      </c>
      <c r="B28" s="7" t="s">
        <v>260</v>
      </c>
      <c r="C28" s="7" t="s">
        <v>261</v>
      </c>
      <c r="D28" s="7" t="s">
        <v>113</v>
      </c>
      <c r="E28" s="7" t="s">
        <v>114</v>
      </c>
      <c r="F28" s="7" t="s">
        <v>262</v>
      </c>
      <c r="G28" s="7" t="s">
        <v>263</v>
      </c>
      <c r="H28" s="8">
        <v>1000</v>
      </c>
      <c r="I28" s="8">
        <v>1000</v>
      </c>
      <c r="J28" s="8"/>
      <c r="K28" s="7"/>
      <c r="L28" s="8"/>
      <c r="M28" s="8">
        <v>1000</v>
      </c>
      <c r="N28" s="8"/>
      <c r="O28" s="8"/>
      <c r="P28" s="8"/>
      <c r="Q28" s="8"/>
      <c r="R28" s="8"/>
      <c r="S28" s="8"/>
      <c r="T28" s="8"/>
      <c r="U28" s="8"/>
      <c r="V28" s="8"/>
      <c r="W28" s="8"/>
      <c r="X28" s="8"/>
    </row>
    <row r="29" ht="30.75" customHeight="1" spans="1:24">
      <c r="A29" s="7" t="s">
        <v>71</v>
      </c>
      <c r="B29" s="7" t="s">
        <v>264</v>
      </c>
      <c r="C29" s="7" t="s">
        <v>265</v>
      </c>
      <c r="D29" s="7" t="s">
        <v>113</v>
      </c>
      <c r="E29" s="7" t="s">
        <v>114</v>
      </c>
      <c r="F29" s="7" t="s">
        <v>266</v>
      </c>
      <c r="G29" s="7" t="s">
        <v>265</v>
      </c>
      <c r="H29" s="8">
        <v>154656</v>
      </c>
      <c r="I29" s="8">
        <v>154656</v>
      </c>
      <c r="J29" s="8"/>
      <c r="K29" s="7"/>
      <c r="L29" s="8"/>
      <c r="M29" s="8">
        <v>154656</v>
      </c>
      <c r="N29" s="8"/>
      <c r="O29" s="8"/>
      <c r="P29" s="8"/>
      <c r="Q29" s="8"/>
      <c r="R29" s="8"/>
      <c r="S29" s="8"/>
      <c r="T29" s="8"/>
      <c r="U29" s="8"/>
      <c r="V29" s="8"/>
      <c r="W29" s="8"/>
      <c r="X29" s="8"/>
    </row>
    <row r="30" ht="30.75" customHeight="1" spans="1:24">
      <c r="A30" s="7" t="s">
        <v>71</v>
      </c>
      <c r="B30" s="7" t="s">
        <v>267</v>
      </c>
      <c r="C30" s="7" t="s">
        <v>268</v>
      </c>
      <c r="D30" s="7" t="s">
        <v>113</v>
      </c>
      <c r="E30" s="7" t="s">
        <v>114</v>
      </c>
      <c r="F30" s="7" t="s">
        <v>269</v>
      </c>
      <c r="G30" s="7" t="s">
        <v>268</v>
      </c>
      <c r="H30" s="8">
        <v>3327062.04</v>
      </c>
      <c r="I30" s="8">
        <v>3327062.04</v>
      </c>
      <c r="J30" s="8"/>
      <c r="K30" s="7"/>
      <c r="L30" s="8"/>
      <c r="M30" s="8">
        <v>3327062.04</v>
      </c>
      <c r="N30" s="8"/>
      <c r="O30" s="8"/>
      <c r="P30" s="8"/>
      <c r="Q30" s="8"/>
      <c r="R30" s="8"/>
      <c r="S30" s="8"/>
      <c r="T30" s="8"/>
      <c r="U30" s="8"/>
      <c r="V30" s="8"/>
      <c r="W30" s="8"/>
      <c r="X30" s="8"/>
    </row>
    <row r="31" ht="30.75" customHeight="1" spans="1:24">
      <c r="A31" s="7" t="s">
        <v>71</v>
      </c>
      <c r="B31" s="7" t="s">
        <v>270</v>
      </c>
      <c r="C31" s="7" t="s">
        <v>271</v>
      </c>
      <c r="D31" s="7" t="s">
        <v>117</v>
      </c>
      <c r="E31" s="7" t="s">
        <v>118</v>
      </c>
      <c r="F31" s="7" t="s">
        <v>272</v>
      </c>
      <c r="G31" s="7" t="s">
        <v>273</v>
      </c>
      <c r="H31" s="8">
        <v>204007.77</v>
      </c>
      <c r="I31" s="8">
        <v>204007.77</v>
      </c>
      <c r="J31" s="8"/>
      <c r="K31" s="7"/>
      <c r="L31" s="8"/>
      <c r="M31" s="8">
        <v>204007.77</v>
      </c>
      <c r="N31" s="8"/>
      <c r="O31" s="8"/>
      <c r="P31" s="8"/>
      <c r="Q31" s="8"/>
      <c r="R31" s="8"/>
      <c r="S31" s="8"/>
      <c r="T31" s="8"/>
      <c r="U31" s="8"/>
      <c r="V31" s="8"/>
      <c r="W31" s="8"/>
      <c r="X31" s="8"/>
    </row>
    <row r="32" ht="30.75" customHeight="1" spans="1:24">
      <c r="A32" s="7" t="s">
        <v>71</v>
      </c>
      <c r="B32" s="7" t="s">
        <v>274</v>
      </c>
      <c r="C32" s="7" t="s">
        <v>275</v>
      </c>
      <c r="D32" s="7" t="s">
        <v>121</v>
      </c>
      <c r="E32" s="7" t="s">
        <v>122</v>
      </c>
      <c r="F32" s="7" t="s">
        <v>276</v>
      </c>
      <c r="G32" s="7" t="s">
        <v>277</v>
      </c>
      <c r="H32" s="8">
        <v>95220</v>
      </c>
      <c r="I32" s="8">
        <v>95220</v>
      </c>
      <c r="J32" s="8"/>
      <c r="K32" s="7"/>
      <c r="L32" s="8"/>
      <c r="M32" s="8">
        <v>95220</v>
      </c>
      <c r="N32" s="8"/>
      <c r="O32" s="8"/>
      <c r="P32" s="8"/>
      <c r="Q32" s="8"/>
      <c r="R32" s="8"/>
      <c r="S32" s="8"/>
      <c r="T32" s="8"/>
      <c r="U32" s="8"/>
      <c r="V32" s="8"/>
      <c r="W32" s="8"/>
      <c r="X32" s="8"/>
    </row>
    <row r="33" ht="30.85" customHeight="1" spans="1:24">
      <c r="A33" s="9" t="s">
        <v>185</v>
      </c>
      <c r="B33" s="9"/>
      <c r="C33" s="9"/>
      <c r="D33" s="9"/>
      <c r="E33" s="9"/>
      <c r="F33" s="9"/>
      <c r="G33" s="9"/>
      <c r="H33" s="8">
        <v>10319540.26</v>
      </c>
      <c r="I33" s="8">
        <v>10319540.26</v>
      </c>
      <c r="J33" s="8"/>
      <c r="K33" s="8"/>
      <c r="L33" s="8"/>
      <c r="M33" s="8">
        <v>10319540.26</v>
      </c>
      <c r="N33" s="8"/>
      <c r="O33" s="8"/>
      <c r="P33" s="8"/>
      <c r="Q33" s="8"/>
      <c r="R33" s="8"/>
      <c r="S33" s="8"/>
      <c r="T33" s="8"/>
      <c r="U33" s="8"/>
      <c r="V33" s="8"/>
      <c r="W33" s="8"/>
      <c r="X33" s="8"/>
    </row>
  </sheetData>
  <mergeCells count="30">
    <mergeCell ref="A2:X2"/>
    <mergeCell ref="A3:G3"/>
    <mergeCell ref="H4:X4"/>
    <mergeCell ref="I5:N5"/>
    <mergeCell ref="O5:Q5"/>
    <mergeCell ref="S5:X5"/>
    <mergeCell ref="I6:J6"/>
    <mergeCell ref="A33:G3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32"/>
  <sheetViews>
    <sheetView showZeros="0" workbookViewId="0">
      <selection activeCell="A1" sqref="A1"/>
    </sheetView>
  </sheetViews>
  <sheetFormatPr defaultColWidth="10.7083333333333" defaultRowHeight="14.25" customHeight="1"/>
  <cols>
    <col min="1" max="1" width="16.1416666666667" customWidth="1"/>
    <col min="2" max="2" width="31.575"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3" t="s">
        <v>278</v>
      </c>
    </row>
    <row r="2" ht="45" customHeight="1" spans="1:23">
      <c r="A2" s="20" t="s">
        <v>279</v>
      </c>
      <c r="B2" s="20"/>
      <c r="C2" s="20"/>
      <c r="D2" s="20"/>
      <c r="E2" s="20"/>
      <c r="F2" s="20"/>
      <c r="G2" s="20"/>
      <c r="H2" s="20"/>
      <c r="I2" s="20"/>
      <c r="J2" s="20"/>
      <c r="K2" s="20"/>
      <c r="L2" s="20"/>
      <c r="M2" s="20"/>
      <c r="N2" s="20"/>
      <c r="O2" s="20"/>
      <c r="P2" s="20"/>
      <c r="Q2" s="20"/>
      <c r="R2" s="20"/>
      <c r="S2" s="20"/>
      <c r="T2" s="20"/>
      <c r="U2" s="20"/>
      <c r="V2" s="20"/>
      <c r="W2" s="20"/>
    </row>
    <row r="3" ht="13.5" customHeight="1" spans="1:23">
      <c r="A3" s="19" t="str">
        <f>"单位名称："&amp;"永仁县中和中心小学"</f>
        <v>单位名称：永仁县中和中心小学</v>
      </c>
      <c r="B3" s="19"/>
      <c r="C3" s="19"/>
      <c r="D3" s="19"/>
      <c r="E3" s="19"/>
      <c r="F3" s="19"/>
      <c r="G3" s="19"/>
      <c r="H3" s="19"/>
      <c r="I3" s="19"/>
      <c r="J3" s="19"/>
      <c r="K3" s="19"/>
      <c r="L3" s="19"/>
      <c r="M3" s="19"/>
      <c r="N3" s="19"/>
      <c r="O3" s="19"/>
      <c r="P3" s="19"/>
      <c r="Q3" s="19"/>
      <c r="R3" s="19"/>
      <c r="S3" s="19"/>
      <c r="T3" s="19"/>
      <c r="U3" s="19"/>
      <c r="V3" s="19"/>
      <c r="W3" s="23" t="s">
        <v>54</v>
      </c>
    </row>
    <row r="4" ht="21.75" customHeight="1" spans="1:23">
      <c r="A4" s="9" t="s">
        <v>280</v>
      </c>
      <c r="B4" s="9" t="s">
        <v>197</v>
      </c>
      <c r="C4" s="9" t="s">
        <v>198</v>
      </c>
      <c r="D4" s="9" t="s">
        <v>196</v>
      </c>
      <c r="E4" s="9" t="s">
        <v>199</v>
      </c>
      <c r="F4" s="9" t="s">
        <v>200</v>
      </c>
      <c r="G4" s="9" t="s">
        <v>281</v>
      </c>
      <c r="H4" s="9" t="s">
        <v>282</v>
      </c>
      <c r="I4" s="9" t="s">
        <v>57</v>
      </c>
      <c r="J4" s="9" t="s">
        <v>283</v>
      </c>
      <c r="K4" s="9"/>
      <c r="L4" s="9"/>
      <c r="M4" s="9"/>
      <c r="N4" s="9" t="s">
        <v>205</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212</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284</v>
      </c>
      <c r="L7" s="9"/>
      <c r="M7" s="9"/>
      <c r="N7" s="9"/>
      <c r="O7" s="9"/>
      <c r="P7" s="9"/>
      <c r="Q7" s="9"/>
      <c r="R7" s="9"/>
      <c r="S7" s="9"/>
      <c r="T7" s="9"/>
      <c r="U7" s="9"/>
      <c r="V7" s="9"/>
      <c r="W7" s="9"/>
    </row>
    <row r="8" ht="22" customHeight="1" spans="1:23">
      <c r="A8" s="55">
        <v>1</v>
      </c>
      <c r="B8" s="55">
        <v>2</v>
      </c>
      <c r="C8" s="55">
        <v>3</v>
      </c>
      <c r="D8" s="55">
        <v>4</v>
      </c>
      <c r="E8" s="55">
        <v>5</v>
      </c>
      <c r="F8" s="55">
        <v>6</v>
      </c>
      <c r="G8" s="55">
        <v>7</v>
      </c>
      <c r="H8" s="55">
        <v>8</v>
      </c>
      <c r="I8" s="55">
        <v>9</v>
      </c>
      <c r="J8" s="55">
        <v>10</v>
      </c>
      <c r="K8" s="55">
        <v>11</v>
      </c>
      <c r="L8" s="56">
        <v>12</v>
      </c>
      <c r="M8" s="56">
        <v>13</v>
      </c>
      <c r="N8" s="56">
        <v>14</v>
      </c>
      <c r="O8" s="56">
        <v>15</v>
      </c>
      <c r="P8" s="56">
        <v>16</v>
      </c>
      <c r="Q8" s="56">
        <v>17</v>
      </c>
      <c r="R8" s="56">
        <v>18</v>
      </c>
      <c r="S8" s="56">
        <v>19</v>
      </c>
      <c r="T8" s="56">
        <v>20</v>
      </c>
      <c r="U8" s="55">
        <v>21</v>
      </c>
      <c r="V8" s="55">
        <v>22</v>
      </c>
      <c r="W8" s="55">
        <v>23</v>
      </c>
    </row>
    <row r="9" ht="22" customHeight="1" spans="1:23">
      <c r="A9" s="7"/>
      <c r="B9" s="7"/>
      <c r="C9" s="7" t="s">
        <v>285</v>
      </c>
      <c r="D9" s="7"/>
      <c r="E9" s="7"/>
      <c r="F9" s="7"/>
      <c r="G9" s="7"/>
      <c r="H9" s="7"/>
      <c r="I9" s="17">
        <v>11080</v>
      </c>
      <c r="J9" s="8">
        <v>11080</v>
      </c>
      <c r="K9" s="8">
        <v>11080</v>
      </c>
      <c r="L9" s="8"/>
      <c r="M9" s="8"/>
      <c r="N9" s="8"/>
      <c r="O9" s="8"/>
      <c r="P9" s="8"/>
      <c r="Q9" s="8"/>
      <c r="R9" s="8"/>
      <c r="S9" s="8"/>
      <c r="T9" s="8"/>
      <c r="U9" s="8"/>
      <c r="V9" s="8"/>
      <c r="W9" s="8"/>
    </row>
    <row r="10" ht="22" customHeight="1" spans="1:23">
      <c r="A10" s="7" t="s">
        <v>286</v>
      </c>
      <c r="B10" s="7" t="s">
        <v>287</v>
      </c>
      <c r="C10" s="7" t="s">
        <v>285</v>
      </c>
      <c r="D10" s="7" t="s">
        <v>71</v>
      </c>
      <c r="E10" s="7" t="s">
        <v>103</v>
      </c>
      <c r="F10" s="7" t="s">
        <v>104</v>
      </c>
      <c r="G10" s="7" t="s">
        <v>253</v>
      </c>
      <c r="H10" s="7" t="s">
        <v>252</v>
      </c>
      <c r="I10" s="8">
        <v>11080</v>
      </c>
      <c r="J10" s="8">
        <v>11080</v>
      </c>
      <c r="K10" s="8">
        <v>11080</v>
      </c>
      <c r="L10" s="8"/>
      <c r="M10" s="8"/>
      <c r="N10" s="8"/>
      <c r="O10" s="8"/>
      <c r="P10" s="8"/>
      <c r="Q10" s="8"/>
      <c r="R10" s="8"/>
      <c r="S10" s="8"/>
      <c r="T10" s="8"/>
      <c r="U10" s="8"/>
      <c r="V10" s="8"/>
      <c r="W10" s="8"/>
    </row>
    <row r="11" ht="22" customHeight="1" spans="1:23">
      <c r="A11" s="7"/>
      <c r="B11" s="7"/>
      <c r="C11" s="7" t="s">
        <v>288</v>
      </c>
      <c r="D11" s="7"/>
      <c r="E11" s="7"/>
      <c r="F11" s="7"/>
      <c r="G11" s="7"/>
      <c r="H11" s="7"/>
      <c r="I11" s="17">
        <v>5983.2</v>
      </c>
      <c r="J11" s="8">
        <v>5983.2</v>
      </c>
      <c r="K11" s="8">
        <v>5983.2</v>
      </c>
      <c r="L11" s="8"/>
      <c r="M11" s="8"/>
      <c r="N11" s="8"/>
      <c r="O11" s="8"/>
      <c r="P11" s="7"/>
      <c r="Q11" s="8"/>
      <c r="R11" s="8"/>
      <c r="S11" s="8"/>
      <c r="T11" s="8"/>
      <c r="U11" s="8"/>
      <c r="V11" s="8"/>
      <c r="W11" s="8"/>
    </row>
    <row r="12" ht="22" customHeight="1" spans="1:23">
      <c r="A12" s="7" t="s">
        <v>286</v>
      </c>
      <c r="B12" s="7" t="s">
        <v>289</v>
      </c>
      <c r="C12" s="7" t="s">
        <v>288</v>
      </c>
      <c r="D12" s="7" t="s">
        <v>71</v>
      </c>
      <c r="E12" s="7" t="s">
        <v>103</v>
      </c>
      <c r="F12" s="7" t="s">
        <v>104</v>
      </c>
      <c r="G12" s="7" t="s">
        <v>256</v>
      </c>
      <c r="H12" s="7" t="s">
        <v>257</v>
      </c>
      <c r="I12" s="8">
        <v>5983.2</v>
      </c>
      <c r="J12" s="8">
        <v>5983.2</v>
      </c>
      <c r="K12" s="8">
        <v>5983.2</v>
      </c>
      <c r="L12" s="8"/>
      <c r="M12" s="8"/>
      <c r="N12" s="8"/>
      <c r="O12" s="8"/>
      <c r="P12" s="7"/>
      <c r="Q12" s="8"/>
      <c r="R12" s="8"/>
      <c r="S12" s="8"/>
      <c r="T12" s="8"/>
      <c r="U12" s="8"/>
      <c r="V12" s="8"/>
      <c r="W12" s="8"/>
    </row>
    <row r="13" ht="22" customHeight="1" spans="1:23">
      <c r="A13" s="7"/>
      <c r="B13" s="7"/>
      <c r="C13" s="7" t="s">
        <v>290</v>
      </c>
      <c r="D13" s="7"/>
      <c r="E13" s="7"/>
      <c r="F13" s="7"/>
      <c r="G13" s="7"/>
      <c r="H13" s="7"/>
      <c r="I13" s="17">
        <v>34200</v>
      </c>
      <c r="J13" s="8">
        <v>34200</v>
      </c>
      <c r="K13" s="8">
        <v>34200</v>
      </c>
      <c r="L13" s="8"/>
      <c r="M13" s="8"/>
      <c r="N13" s="8"/>
      <c r="O13" s="8"/>
      <c r="P13" s="7"/>
      <c r="Q13" s="8"/>
      <c r="R13" s="8"/>
      <c r="S13" s="8"/>
      <c r="T13" s="8"/>
      <c r="U13" s="8"/>
      <c r="V13" s="8"/>
      <c r="W13" s="8"/>
    </row>
    <row r="14" ht="22" customHeight="1" spans="1:23">
      <c r="A14" s="7" t="s">
        <v>286</v>
      </c>
      <c r="B14" s="7" t="s">
        <v>291</v>
      </c>
      <c r="C14" s="7" t="s">
        <v>290</v>
      </c>
      <c r="D14" s="7" t="s">
        <v>71</v>
      </c>
      <c r="E14" s="7" t="s">
        <v>101</v>
      </c>
      <c r="F14" s="7" t="s">
        <v>102</v>
      </c>
      <c r="G14" s="7" t="s">
        <v>256</v>
      </c>
      <c r="H14" s="7" t="s">
        <v>257</v>
      </c>
      <c r="I14" s="8">
        <v>12200</v>
      </c>
      <c r="J14" s="8">
        <v>12200</v>
      </c>
      <c r="K14" s="8">
        <v>12200</v>
      </c>
      <c r="L14" s="8"/>
      <c r="M14" s="8"/>
      <c r="N14" s="8"/>
      <c r="O14" s="8"/>
      <c r="P14" s="7"/>
      <c r="Q14" s="8"/>
      <c r="R14" s="8"/>
      <c r="S14" s="8"/>
      <c r="T14" s="8"/>
      <c r="U14" s="8"/>
      <c r="V14" s="8"/>
      <c r="W14" s="8"/>
    </row>
    <row r="15" ht="22" customHeight="1" spans="1:23">
      <c r="A15" s="7" t="s">
        <v>286</v>
      </c>
      <c r="B15" s="7" t="s">
        <v>291</v>
      </c>
      <c r="C15" s="7" t="s">
        <v>290</v>
      </c>
      <c r="D15" s="7" t="s">
        <v>71</v>
      </c>
      <c r="E15" s="7" t="s">
        <v>101</v>
      </c>
      <c r="F15" s="7" t="s">
        <v>102</v>
      </c>
      <c r="G15" s="7" t="s">
        <v>292</v>
      </c>
      <c r="H15" s="7" t="s">
        <v>293</v>
      </c>
      <c r="I15" s="8">
        <v>5000</v>
      </c>
      <c r="J15" s="8">
        <v>5000</v>
      </c>
      <c r="K15" s="8">
        <v>5000</v>
      </c>
      <c r="L15" s="8"/>
      <c r="M15" s="8"/>
      <c r="N15" s="8"/>
      <c r="O15" s="8"/>
      <c r="P15" s="7"/>
      <c r="Q15" s="8"/>
      <c r="R15" s="8"/>
      <c r="S15" s="8"/>
      <c r="T15" s="8"/>
      <c r="U15" s="8"/>
      <c r="V15" s="8"/>
      <c r="W15" s="8"/>
    </row>
    <row r="16" ht="22" customHeight="1" spans="1:23">
      <c r="A16" s="7" t="s">
        <v>286</v>
      </c>
      <c r="B16" s="7" t="s">
        <v>291</v>
      </c>
      <c r="C16" s="7" t="s">
        <v>290</v>
      </c>
      <c r="D16" s="7" t="s">
        <v>71</v>
      </c>
      <c r="E16" s="7" t="s">
        <v>101</v>
      </c>
      <c r="F16" s="7" t="s">
        <v>102</v>
      </c>
      <c r="G16" s="7" t="s">
        <v>294</v>
      </c>
      <c r="H16" s="7" t="s">
        <v>295</v>
      </c>
      <c r="I16" s="8">
        <v>2000</v>
      </c>
      <c r="J16" s="8">
        <v>2000</v>
      </c>
      <c r="K16" s="8">
        <v>2000</v>
      </c>
      <c r="L16" s="8"/>
      <c r="M16" s="8"/>
      <c r="N16" s="8"/>
      <c r="O16" s="8"/>
      <c r="P16" s="7"/>
      <c r="Q16" s="8"/>
      <c r="R16" s="8"/>
      <c r="S16" s="8"/>
      <c r="T16" s="8"/>
      <c r="U16" s="8"/>
      <c r="V16" s="8"/>
      <c r="W16" s="8"/>
    </row>
    <row r="17" ht="22" customHeight="1" spans="1:23">
      <c r="A17" s="7" t="s">
        <v>286</v>
      </c>
      <c r="B17" s="7" t="s">
        <v>291</v>
      </c>
      <c r="C17" s="7" t="s">
        <v>290</v>
      </c>
      <c r="D17" s="7" t="s">
        <v>71</v>
      </c>
      <c r="E17" s="7" t="s">
        <v>101</v>
      </c>
      <c r="F17" s="7" t="s">
        <v>102</v>
      </c>
      <c r="G17" s="7" t="s">
        <v>296</v>
      </c>
      <c r="H17" s="7" t="s">
        <v>297</v>
      </c>
      <c r="I17" s="8">
        <v>10000</v>
      </c>
      <c r="J17" s="8">
        <v>10000</v>
      </c>
      <c r="K17" s="8">
        <v>10000</v>
      </c>
      <c r="L17" s="8"/>
      <c r="M17" s="8"/>
      <c r="N17" s="8"/>
      <c r="O17" s="8"/>
      <c r="P17" s="7"/>
      <c r="Q17" s="8"/>
      <c r="R17" s="8"/>
      <c r="S17" s="8"/>
      <c r="T17" s="8"/>
      <c r="U17" s="8"/>
      <c r="V17" s="8"/>
      <c r="W17" s="8"/>
    </row>
    <row r="18" ht="22" customHeight="1" spans="1:23">
      <c r="A18" s="7" t="s">
        <v>286</v>
      </c>
      <c r="B18" s="7" t="s">
        <v>291</v>
      </c>
      <c r="C18" s="7" t="s">
        <v>290</v>
      </c>
      <c r="D18" s="7" t="s">
        <v>71</v>
      </c>
      <c r="E18" s="7" t="s">
        <v>101</v>
      </c>
      <c r="F18" s="7" t="s">
        <v>102</v>
      </c>
      <c r="G18" s="7" t="s">
        <v>298</v>
      </c>
      <c r="H18" s="7" t="s">
        <v>299</v>
      </c>
      <c r="I18" s="8">
        <v>5000</v>
      </c>
      <c r="J18" s="8">
        <v>5000</v>
      </c>
      <c r="K18" s="8">
        <v>5000</v>
      </c>
      <c r="L18" s="8"/>
      <c r="M18" s="8"/>
      <c r="N18" s="8"/>
      <c r="O18" s="8"/>
      <c r="P18" s="7"/>
      <c r="Q18" s="8"/>
      <c r="R18" s="8"/>
      <c r="S18" s="8"/>
      <c r="T18" s="8"/>
      <c r="U18" s="8"/>
      <c r="V18" s="8"/>
      <c r="W18" s="8"/>
    </row>
    <row r="19" ht="22" customHeight="1" spans="1:23">
      <c r="A19" s="7"/>
      <c r="B19" s="7"/>
      <c r="C19" s="7" t="s">
        <v>300</v>
      </c>
      <c r="D19" s="7"/>
      <c r="E19" s="7"/>
      <c r="F19" s="7"/>
      <c r="G19" s="7"/>
      <c r="H19" s="7"/>
      <c r="I19" s="17">
        <v>16800</v>
      </c>
      <c r="J19" s="8">
        <v>16800</v>
      </c>
      <c r="K19" s="8">
        <v>16800</v>
      </c>
      <c r="L19" s="8"/>
      <c r="M19" s="8"/>
      <c r="N19" s="8"/>
      <c r="O19" s="8"/>
      <c r="P19" s="7"/>
      <c r="Q19" s="8"/>
      <c r="R19" s="8"/>
      <c r="S19" s="8"/>
      <c r="T19" s="8"/>
      <c r="U19" s="8"/>
      <c r="V19" s="8"/>
      <c r="W19" s="8"/>
    </row>
    <row r="20" ht="22" customHeight="1" spans="1:23">
      <c r="A20" s="7" t="s">
        <v>286</v>
      </c>
      <c r="B20" s="7" t="s">
        <v>301</v>
      </c>
      <c r="C20" s="7" t="s">
        <v>300</v>
      </c>
      <c r="D20" s="7" t="s">
        <v>71</v>
      </c>
      <c r="E20" s="7" t="s">
        <v>103</v>
      </c>
      <c r="F20" s="7" t="s">
        <v>104</v>
      </c>
      <c r="G20" s="7" t="s">
        <v>302</v>
      </c>
      <c r="H20" s="7" t="s">
        <v>303</v>
      </c>
      <c r="I20" s="8">
        <v>16800</v>
      </c>
      <c r="J20" s="8">
        <v>16800</v>
      </c>
      <c r="K20" s="8">
        <v>16800</v>
      </c>
      <c r="L20" s="8"/>
      <c r="M20" s="8"/>
      <c r="N20" s="8"/>
      <c r="O20" s="8"/>
      <c r="P20" s="7"/>
      <c r="Q20" s="8"/>
      <c r="R20" s="8"/>
      <c r="S20" s="8"/>
      <c r="T20" s="8"/>
      <c r="U20" s="8"/>
      <c r="V20" s="8"/>
      <c r="W20" s="8"/>
    </row>
    <row r="21" ht="22" customHeight="1" spans="1:23">
      <c r="A21" s="7"/>
      <c r="B21" s="7"/>
      <c r="C21" s="7" t="s">
        <v>304</v>
      </c>
      <c r="D21" s="7"/>
      <c r="E21" s="7"/>
      <c r="F21" s="7"/>
      <c r="G21" s="7"/>
      <c r="H21" s="7"/>
      <c r="I21" s="17">
        <v>432</v>
      </c>
      <c r="J21" s="8">
        <v>432</v>
      </c>
      <c r="K21" s="8">
        <v>432</v>
      </c>
      <c r="L21" s="8"/>
      <c r="M21" s="8"/>
      <c r="N21" s="8"/>
      <c r="O21" s="8"/>
      <c r="P21" s="7"/>
      <c r="Q21" s="8"/>
      <c r="R21" s="8"/>
      <c r="S21" s="8"/>
      <c r="T21" s="8"/>
      <c r="U21" s="8"/>
      <c r="V21" s="8"/>
      <c r="W21" s="8"/>
    </row>
    <row r="22" ht="22" customHeight="1" spans="1:23">
      <c r="A22" s="7" t="s">
        <v>286</v>
      </c>
      <c r="B22" s="7" t="s">
        <v>305</v>
      </c>
      <c r="C22" s="7" t="s">
        <v>304</v>
      </c>
      <c r="D22" s="7" t="s">
        <v>71</v>
      </c>
      <c r="E22" s="7" t="s">
        <v>101</v>
      </c>
      <c r="F22" s="7" t="s">
        <v>102</v>
      </c>
      <c r="G22" s="7" t="s">
        <v>302</v>
      </c>
      <c r="H22" s="7" t="s">
        <v>303</v>
      </c>
      <c r="I22" s="8">
        <v>432</v>
      </c>
      <c r="J22" s="8">
        <v>432</v>
      </c>
      <c r="K22" s="8">
        <v>432</v>
      </c>
      <c r="L22" s="8"/>
      <c r="M22" s="8"/>
      <c r="N22" s="8"/>
      <c r="O22" s="8"/>
      <c r="P22" s="7"/>
      <c r="Q22" s="8"/>
      <c r="R22" s="8"/>
      <c r="S22" s="8"/>
      <c r="T22" s="8"/>
      <c r="U22" s="8"/>
      <c r="V22" s="8"/>
      <c r="W22" s="8"/>
    </row>
    <row r="23" ht="22" customHeight="1" spans="1:23">
      <c r="A23" s="7"/>
      <c r="B23" s="7"/>
      <c r="C23" s="7" t="s">
        <v>306</v>
      </c>
      <c r="D23" s="7"/>
      <c r="E23" s="7"/>
      <c r="F23" s="7"/>
      <c r="G23" s="7"/>
      <c r="H23" s="7"/>
      <c r="I23" s="17">
        <v>2484</v>
      </c>
      <c r="J23" s="8">
        <v>2484</v>
      </c>
      <c r="K23" s="8">
        <v>2484</v>
      </c>
      <c r="L23" s="8"/>
      <c r="M23" s="8"/>
      <c r="N23" s="8"/>
      <c r="O23" s="8"/>
      <c r="P23" s="7"/>
      <c r="Q23" s="8"/>
      <c r="R23" s="8"/>
      <c r="S23" s="8"/>
      <c r="T23" s="8"/>
      <c r="U23" s="8"/>
      <c r="V23" s="8"/>
      <c r="W23" s="8"/>
    </row>
    <row r="24" ht="22" customHeight="1" spans="1:23">
      <c r="A24" s="7" t="s">
        <v>286</v>
      </c>
      <c r="B24" s="7" t="s">
        <v>307</v>
      </c>
      <c r="C24" s="7" t="s">
        <v>306</v>
      </c>
      <c r="D24" s="7" t="s">
        <v>71</v>
      </c>
      <c r="E24" s="7" t="s">
        <v>103</v>
      </c>
      <c r="F24" s="7" t="s">
        <v>104</v>
      </c>
      <c r="G24" s="7" t="s">
        <v>256</v>
      </c>
      <c r="H24" s="7" t="s">
        <v>257</v>
      </c>
      <c r="I24" s="8">
        <v>2484</v>
      </c>
      <c r="J24" s="8">
        <v>2484</v>
      </c>
      <c r="K24" s="8">
        <v>2484</v>
      </c>
      <c r="L24" s="8"/>
      <c r="M24" s="8"/>
      <c r="N24" s="8"/>
      <c r="O24" s="8"/>
      <c r="P24" s="7"/>
      <c r="Q24" s="8"/>
      <c r="R24" s="8"/>
      <c r="S24" s="8"/>
      <c r="T24" s="8"/>
      <c r="U24" s="8"/>
      <c r="V24" s="8"/>
      <c r="W24" s="8"/>
    </row>
    <row r="25" ht="22" customHeight="1" spans="1:23">
      <c r="A25" s="7"/>
      <c r="B25" s="7"/>
      <c r="C25" s="7" t="s">
        <v>308</v>
      </c>
      <c r="D25" s="7"/>
      <c r="E25" s="7"/>
      <c r="F25" s="7"/>
      <c r="G25" s="7"/>
      <c r="H25" s="7"/>
      <c r="I25" s="17">
        <v>360</v>
      </c>
      <c r="J25" s="8">
        <v>360</v>
      </c>
      <c r="K25" s="8">
        <v>360</v>
      </c>
      <c r="L25" s="8"/>
      <c r="M25" s="8"/>
      <c r="N25" s="8"/>
      <c r="O25" s="8"/>
      <c r="P25" s="7"/>
      <c r="Q25" s="8"/>
      <c r="R25" s="8"/>
      <c r="S25" s="8"/>
      <c r="T25" s="8"/>
      <c r="U25" s="8"/>
      <c r="V25" s="8"/>
      <c r="W25" s="8"/>
    </row>
    <row r="26" ht="22" customHeight="1" spans="1:23">
      <c r="A26" s="7" t="s">
        <v>286</v>
      </c>
      <c r="B26" s="7" t="s">
        <v>309</v>
      </c>
      <c r="C26" s="7" t="s">
        <v>308</v>
      </c>
      <c r="D26" s="7" t="s">
        <v>71</v>
      </c>
      <c r="E26" s="7" t="s">
        <v>107</v>
      </c>
      <c r="F26" s="7" t="s">
        <v>108</v>
      </c>
      <c r="G26" s="7" t="s">
        <v>256</v>
      </c>
      <c r="H26" s="7" t="s">
        <v>257</v>
      </c>
      <c r="I26" s="8">
        <v>360</v>
      </c>
      <c r="J26" s="8">
        <v>360</v>
      </c>
      <c r="K26" s="8">
        <v>360</v>
      </c>
      <c r="L26" s="8"/>
      <c r="M26" s="8"/>
      <c r="N26" s="8"/>
      <c r="O26" s="8"/>
      <c r="P26" s="7"/>
      <c r="Q26" s="8"/>
      <c r="R26" s="8"/>
      <c r="S26" s="8"/>
      <c r="T26" s="8"/>
      <c r="U26" s="8"/>
      <c r="V26" s="8"/>
      <c r="W26" s="8"/>
    </row>
    <row r="27" ht="22" customHeight="1" spans="1:23">
      <c r="A27" s="7"/>
      <c r="B27" s="7"/>
      <c r="C27" s="7" t="s">
        <v>310</v>
      </c>
      <c r="D27" s="7"/>
      <c r="E27" s="7"/>
      <c r="F27" s="7"/>
      <c r="G27" s="7"/>
      <c r="H27" s="7"/>
      <c r="I27" s="17">
        <v>3585.6</v>
      </c>
      <c r="J27" s="8">
        <v>3585.6</v>
      </c>
      <c r="K27" s="8">
        <v>3585.6</v>
      </c>
      <c r="L27" s="8"/>
      <c r="M27" s="8"/>
      <c r="N27" s="8"/>
      <c r="O27" s="8"/>
      <c r="P27" s="7"/>
      <c r="Q27" s="8"/>
      <c r="R27" s="8"/>
      <c r="S27" s="8"/>
      <c r="T27" s="8"/>
      <c r="U27" s="8"/>
      <c r="V27" s="8"/>
      <c r="W27" s="8"/>
    </row>
    <row r="28" ht="22" customHeight="1" spans="1:23">
      <c r="A28" s="7" t="s">
        <v>286</v>
      </c>
      <c r="B28" s="7" t="s">
        <v>311</v>
      </c>
      <c r="C28" s="7" t="s">
        <v>310</v>
      </c>
      <c r="D28" s="7" t="s">
        <v>71</v>
      </c>
      <c r="E28" s="7" t="s">
        <v>103</v>
      </c>
      <c r="F28" s="7" t="s">
        <v>104</v>
      </c>
      <c r="G28" s="7" t="s">
        <v>256</v>
      </c>
      <c r="H28" s="7" t="s">
        <v>257</v>
      </c>
      <c r="I28" s="8">
        <v>3585.6</v>
      </c>
      <c r="J28" s="8">
        <v>3585.6</v>
      </c>
      <c r="K28" s="8">
        <v>3585.6</v>
      </c>
      <c r="L28" s="8"/>
      <c r="M28" s="8"/>
      <c r="N28" s="8"/>
      <c r="O28" s="8"/>
      <c r="P28" s="7"/>
      <c r="Q28" s="8"/>
      <c r="R28" s="8"/>
      <c r="S28" s="8"/>
      <c r="T28" s="8"/>
      <c r="U28" s="8"/>
      <c r="V28" s="8"/>
      <c r="W28" s="8"/>
    </row>
    <row r="29" ht="22" customHeight="1" spans="1:23">
      <c r="A29" s="7"/>
      <c r="B29" s="7"/>
      <c r="C29" s="7" t="s">
        <v>312</v>
      </c>
      <c r="D29" s="7"/>
      <c r="E29" s="7"/>
      <c r="F29" s="7"/>
      <c r="G29" s="7"/>
      <c r="H29" s="7"/>
      <c r="I29" s="17">
        <v>162200</v>
      </c>
      <c r="J29" s="8"/>
      <c r="K29" s="8"/>
      <c r="L29" s="8"/>
      <c r="M29" s="8"/>
      <c r="N29" s="8"/>
      <c r="O29" s="8"/>
      <c r="P29" s="7"/>
      <c r="Q29" s="8"/>
      <c r="R29" s="8">
        <v>162200</v>
      </c>
      <c r="S29" s="8">
        <v>162200</v>
      </c>
      <c r="T29" s="8"/>
      <c r="U29" s="8"/>
      <c r="V29" s="8"/>
      <c r="W29" s="8"/>
    </row>
    <row r="30" ht="22" customHeight="1" spans="1:23">
      <c r="A30" s="7" t="s">
        <v>313</v>
      </c>
      <c r="B30" s="7" t="s">
        <v>314</v>
      </c>
      <c r="C30" s="7" t="s">
        <v>312</v>
      </c>
      <c r="D30" s="7" t="s">
        <v>71</v>
      </c>
      <c r="E30" s="7" t="s">
        <v>101</v>
      </c>
      <c r="F30" s="7" t="s">
        <v>102</v>
      </c>
      <c r="G30" s="7" t="s">
        <v>296</v>
      </c>
      <c r="H30" s="7" t="s">
        <v>297</v>
      </c>
      <c r="I30" s="8">
        <v>20000</v>
      </c>
      <c r="J30" s="8"/>
      <c r="K30" s="8"/>
      <c r="L30" s="8"/>
      <c r="M30" s="8"/>
      <c r="N30" s="8"/>
      <c r="O30" s="8"/>
      <c r="P30" s="7"/>
      <c r="Q30" s="8"/>
      <c r="R30" s="8">
        <v>20000</v>
      </c>
      <c r="S30" s="8">
        <v>20000</v>
      </c>
      <c r="T30" s="8"/>
      <c r="U30" s="8"/>
      <c r="V30" s="8"/>
      <c r="W30" s="8"/>
    </row>
    <row r="31" ht="22" customHeight="1" spans="1:23">
      <c r="A31" s="7" t="s">
        <v>313</v>
      </c>
      <c r="B31" s="7" t="s">
        <v>314</v>
      </c>
      <c r="C31" s="7" t="s">
        <v>312</v>
      </c>
      <c r="D31" s="7" t="s">
        <v>71</v>
      </c>
      <c r="E31" s="7" t="s">
        <v>101</v>
      </c>
      <c r="F31" s="7" t="s">
        <v>102</v>
      </c>
      <c r="G31" s="7" t="s">
        <v>315</v>
      </c>
      <c r="H31" s="7" t="s">
        <v>316</v>
      </c>
      <c r="I31" s="8">
        <v>142200</v>
      </c>
      <c r="J31" s="8"/>
      <c r="K31" s="8"/>
      <c r="L31" s="8"/>
      <c r="M31" s="8"/>
      <c r="N31" s="8"/>
      <c r="O31" s="8"/>
      <c r="P31" s="7"/>
      <c r="Q31" s="8"/>
      <c r="R31" s="8">
        <v>142200</v>
      </c>
      <c r="S31" s="8">
        <v>142200</v>
      </c>
      <c r="T31" s="8"/>
      <c r="U31" s="8"/>
      <c r="V31" s="8"/>
      <c r="W31" s="8"/>
    </row>
    <row r="32" ht="22" customHeight="1" spans="1:23">
      <c r="A32" s="9" t="s">
        <v>57</v>
      </c>
      <c r="B32" s="9"/>
      <c r="C32" s="9"/>
      <c r="D32" s="9"/>
      <c r="E32" s="9"/>
      <c r="F32" s="9"/>
      <c r="G32" s="9"/>
      <c r="H32" s="9"/>
      <c r="I32" s="8">
        <v>237124.8</v>
      </c>
      <c r="J32" s="8">
        <v>74924.8</v>
      </c>
      <c r="K32" s="8">
        <v>74924.8</v>
      </c>
      <c r="L32" s="8"/>
      <c r="M32" s="8"/>
      <c r="N32" s="8"/>
      <c r="O32" s="8"/>
      <c r="P32" s="8"/>
      <c r="Q32" s="8"/>
      <c r="R32" s="8">
        <v>162200</v>
      </c>
      <c r="S32" s="8">
        <v>162200</v>
      </c>
      <c r="T32" s="8"/>
      <c r="U32" s="8"/>
      <c r="V32" s="8"/>
      <c r="W32" s="8"/>
    </row>
  </sheetData>
  <mergeCells count="28">
    <mergeCell ref="A2:W2"/>
    <mergeCell ref="A3:H3"/>
    <mergeCell ref="J4:M4"/>
    <mergeCell ref="N4:P4"/>
    <mergeCell ref="R4:W4"/>
    <mergeCell ref="A32:H3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54"/>
  <sheetViews>
    <sheetView showZeros="0" workbookViewId="0">
      <selection activeCell="A1" sqref="A1:J1"/>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317</v>
      </c>
      <c r="B1" s="19"/>
      <c r="C1" s="19"/>
      <c r="D1" s="19"/>
      <c r="E1" s="19"/>
      <c r="F1" s="19"/>
      <c r="G1" s="19"/>
      <c r="H1" s="19"/>
      <c r="I1" s="19"/>
      <c r="J1" s="19" t="s">
        <v>318</v>
      </c>
    </row>
    <row r="2" ht="45" customHeight="1" spans="1:10">
      <c r="A2" s="20" t="str">
        <f>"2025"&amp;"年部门项目支出绩效目标表（本次下达）"</f>
        <v>2025年部门项目支出绩效目标表（本次下达）</v>
      </c>
      <c r="B2" s="20"/>
      <c r="C2" s="20"/>
      <c r="D2" s="20"/>
      <c r="E2" s="20"/>
      <c r="F2" s="20"/>
      <c r="G2" s="20"/>
      <c r="H2" s="20"/>
      <c r="I2" s="20"/>
      <c r="J2" s="20"/>
    </row>
    <row r="3" ht="15.75" customHeight="1" spans="1:10">
      <c r="A3" s="19" t="str">
        <f>"单位名称："&amp;"永仁县中和中心小学"</f>
        <v>单位名称：永仁县中和中心小学</v>
      </c>
      <c r="B3" s="48"/>
      <c r="C3" s="48"/>
      <c r="D3" s="48"/>
      <c r="E3" s="48"/>
      <c r="F3" s="49"/>
      <c r="G3" s="48"/>
      <c r="H3" s="49"/>
      <c r="I3" s="49"/>
      <c r="J3" s="49"/>
    </row>
    <row r="4" ht="60" customHeight="1" spans="1:10">
      <c r="A4" s="50" t="s">
        <v>319</v>
      </c>
      <c r="B4" s="50" t="s">
        <v>320</v>
      </c>
      <c r="C4" s="50" t="s">
        <v>321</v>
      </c>
      <c r="D4" s="50" t="s">
        <v>322</v>
      </c>
      <c r="E4" s="50" t="s">
        <v>323</v>
      </c>
      <c r="F4" s="50" t="s">
        <v>324</v>
      </c>
      <c r="G4" s="50" t="s">
        <v>325</v>
      </c>
      <c r="H4" s="50" t="s">
        <v>326</v>
      </c>
      <c r="I4" s="50" t="s">
        <v>327</v>
      </c>
      <c r="J4" s="50" t="s">
        <v>328</v>
      </c>
    </row>
    <row r="5" ht="47.5" customHeight="1" spans="1:10">
      <c r="A5" s="51">
        <v>1</v>
      </c>
      <c r="B5" s="51">
        <v>2</v>
      </c>
      <c r="C5" s="52">
        <v>3</v>
      </c>
      <c r="D5" s="51">
        <v>4</v>
      </c>
      <c r="E5" s="51">
        <v>5</v>
      </c>
      <c r="F5" s="51">
        <v>6</v>
      </c>
      <c r="G5" s="51">
        <v>7</v>
      </c>
      <c r="H5" s="51">
        <v>8</v>
      </c>
      <c r="I5" s="51">
        <v>9</v>
      </c>
      <c r="J5" s="51">
        <v>10</v>
      </c>
    </row>
    <row r="6" ht="47.5" customHeight="1" spans="1:10">
      <c r="A6" s="53" t="s">
        <v>71</v>
      </c>
      <c r="B6" s="53"/>
      <c r="C6" s="53"/>
      <c r="D6" s="53"/>
      <c r="E6" s="53"/>
      <c r="F6" s="53"/>
      <c r="G6" s="53"/>
      <c r="H6" s="53"/>
      <c r="I6" s="53"/>
      <c r="J6" s="53"/>
    </row>
    <row r="7" ht="47.5" customHeight="1" spans="1:10">
      <c r="A7" s="53" t="s">
        <v>288</v>
      </c>
      <c r="B7" s="54" t="s">
        <v>329</v>
      </c>
      <c r="C7" s="53"/>
      <c r="D7" s="53"/>
      <c r="E7" s="53"/>
      <c r="F7" s="53"/>
      <c r="G7" s="53"/>
      <c r="H7" s="53"/>
      <c r="I7" s="53"/>
      <c r="J7" s="53"/>
    </row>
    <row r="8" ht="52" customHeight="1" spans="1:10">
      <c r="A8" s="53"/>
      <c r="B8" s="53"/>
      <c r="C8" s="52" t="s">
        <v>330</v>
      </c>
      <c r="D8" s="52" t="s">
        <v>331</v>
      </c>
      <c r="E8" s="52" t="s">
        <v>332</v>
      </c>
      <c r="F8" s="52" t="s">
        <v>333</v>
      </c>
      <c r="G8" s="52" t="s">
        <v>334</v>
      </c>
      <c r="H8" s="52" t="s">
        <v>335</v>
      </c>
      <c r="I8" s="52" t="s">
        <v>336</v>
      </c>
      <c r="J8" s="54" t="s">
        <v>337</v>
      </c>
    </row>
    <row r="9" ht="52" customHeight="1" spans="1:10">
      <c r="A9" s="7"/>
      <c r="B9" s="7"/>
      <c r="C9" s="52" t="s">
        <v>330</v>
      </c>
      <c r="D9" s="52" t="s">
        <v>338</v>
      </c>
      <c r="E9" s="52" t="s">
        <v>339</v>
      </c>
      <c r="F9" s="52" t="s">
        <v>340</v>
      </c>
      <c r="G9" s="52" t="s">
        <v>92</v>
      </c>
      <c r="H9" s="52" t="s">
        <v>341</v>
      </c>
      <c r="I9" s="52" t="s">
        <v>336</v>
      </c>
      <c r="J9" s="54" t="s">
        <v>342</v>
      </c>
    </row>
    <row r="10" ht="52" customHeight="1" spans="1:10">
      <c r="A10" s="7"/>
      <c r="B10" s="7"/>
      <c r="C10" s="52" t="s">
        <v>343</v>
      </c>
      <c r="D10" s="52" t="s">
        <v>344</v>
      </c>
      <c r="E10" s="52" t="s">
        <v>345</v>
      </c>
      <c r="F10" s="52" t="s">
        <v>340</v>
      </c>
      <c r="G10" s="52" t="s">
        <v>346</v>
      </c>
      <c r="H10" s="52" t="s">
        <v>341</v>
      </c>
      <c r="I10" s="52" t="s">
        <v>336</v>
      </c>
      <c r="J10" s="54" t="s">
        <v>347</v>
      </c>
    </row>
    <row r="11" ht="52" customHeight="1" spans="1:10">
      <c r="A11" s="7"/>
      <c r="B11" s="7"/>
      <c r="C11" s="52" t="s">
        <v>348</v>
      </c>
      <c r="D11" s="52" t="s">
        <v>349</v>
      </c>
      <c r="E11" s="52" t="s">
        <v>350</v>
      </c>
      <c r="F11" s="52" t="s">
        <v>340</v>
      </c>
      <c r="G11" s="52" t="s">
        <v>351</v>
      </c>
      <c r="H11" s="52" t="s">
        <v>341</v>
      </c>
      <c r="I11" s="52" t="s">
        <v>336</v>
      </c>
      <c r="J11" s="54" t="s">
        <v>352</v>
      </c>
    </row>
    <row r="12" ht="52" customHeight="1" spans="1:10">
      <c r="A12" s="7"/>
      <c r="B12" s="7"/>
      <c r="C12" s="52" t="s">
        <v>348</v>
      </c>
      <c r="D12" s="52" t="s">
        <v>349</v>
      </c>
      <c r="E12" s="52" t="s">
        <v>353</v>
      </c>
      <c r="F12" s="52" t="s">
        <v>340</v>
      </c>
      <c r="G12" s="52" t="s">
        <v>351</v>
      </c>
      <c r="H12" s="52" t="s">
        <v>341</v>
      </c>
      <c r="I12" s="52" t="s">
        <v>336</v>
      </c>
      <c r="J12" s="54" t="s">
        <v>352</v>
      </c>
    </row>
    <row r="13" ht="52" customHeight="1" spans="1:10">
      <c r="A13" s="53" t="s">
        <v>285</v>
      </c>
      <c r="B13" s="54" t="s">
        <v>354</v>
      </c>
      <c r="C13" s="7"/>
      <c r="D13" s="7"/>
      <c r="E13" s="7"/>
      <c r="F13" s="7"/>
      <c r="G13" s="7"/>
      <c r="H13" s="7"/>
      <c r="I13" s="7"/>
      <c r="J13" s="7"/>
    </row>
    <row r="14" ht="52" customHeight="1" spans="1:10">
      <c r="A14" s="7"/>
      <c r="B14" s="7"/>
      <c r="C14" s="52" t="s">
        <v>330</v>
      </c>
      <c r="D14" s="52" t="s">
        <v>331</v>
      </c>
      <c r="E14" s="52" t="s">
        <v>355</v>
      </c>
      <c r="F14" s="52" t="s">
        <v>340</v>
      </c>
      <c r="G14" s="52" t="s">
        <v>356</v>
      </c>
      <c r="H14" s="52" t="s">
        <v>335</v>
      </c>
      <c r="I14" s="52" t="s">
        <v>336</v>
      </c>
      <c r="J14" s="54" t="s">
        <v>357</v>
      </c>
    </row>
    <row r="15" ht="52" customHeight="1" spans="1:10">
      <c r="A15" s="7"/>
      <c r="B15" s="7"/>
      <c r="C15" s="52" t="s">
        <v>343</v>
      </c>
      <c r="D15" s="52" t="s">
        <v>344</v>
      </c>
      <c r="E15" s="52" t="s">
        <v>345</v>
      </c>
      <c r="F15" s="52" t="s">
        <v>340</v>
      </c>
      <c r="G15" s="52" t="s">
        <v>346</v>
      </c>
      <c r="H15" s="52" t="s">
        <v>341</v>
      </c>
      <c r="I15" s="52" t="s">
        <v>336</v>
      </c>
      <c r="J15" s="54" t="s">
        <v>345</v>
      </c>
    </row>
    <row r="16" ht="52" customHeight="1" spans="1:10">
      <c r="A16" s="7"/>
      <c r="B16" s="7"/>
      <c r="C16" s="52" t="s">
        <v>348</v>
      </c>
      <c r="D16" s="52" t="s">
        <v>349</v>
      </c>
      <c r="E16" s="52" t="s">
        <v>350</v>
      </c>
      <c r="F16" s="52" t="s">
        <v>340</v>
      </c>
      <c r="G16" s="52" t="s">
        <v>358</v>
      </c>
      <c r="H16" s="52" t="s">
        <v>341</v>
      </c>
      <c r="I16" s="52" t="s">
        <v>336</v>
      </c>
      <c r="J16" s="54" t="s">
        <v>350</v>
      </c>
    </row>
    <row r="17" ht="52" customHeight="1" spans="1:10">
      <c r="A17" s="7"/>
      <c r="B17" s="7"/>
      <c r="C17" s="52" t="s">
        <v>348</v>
      </c>
      <c r="D17" s="52" t="s">
        <v>349</v>
      </c>
      <c r="E17" s="52" t="s">
        <v>353</v>
      </c>
      <c r="F17" s="52" t="s">
        <v>340</v>
      </c>
      <c r="G17" s="52" t="s">
        <v>358</v>
      </c>
      <c r="H17" s="52" t="s">
        <v>341</v>
      </c>
      <c r="I17" s="52" t="s">
        <v>336</v>
      </c>
      <c r="J17" s="54" t="s">
        <v>353</v>
      </c>
    </row>
    <row r="18" ht="52" customHeight="1" spans="1:10">
      <c r="A18" s="53" t="s">
        <v>310</v>
      </c>
      <c r="B18" s="54" t="s">
        <v>359</v>
      </c>
      <c r="C18" s="7"/>
      <c r="D18" s="7"/>
      <c r="E18" s="7"/>
      <c r="F18" s="7"/>
      <c r="G18" s="7"/>
      <c r="H18" s="7"/>
      <c r="I18" s="7"/>
      <c r="J18" s="7"/>
    </row>
    <row r="19" ht="52" customHeight="1" spans="1:10">
      <c r="A19" s="7"/>
      <c r="B19" s="7"/>
      <c r="C19" s="52" t="s">
        <v>330</v>
      </c>
      <c r="D19" s="52" t="s">
        <v>338</v>
      </c>
      <c r="E19" s="52" t="s">
        <v>360</v>
      </c>
      <c r="F19" s="52" t="s">
        <v>333</v>
      </c>
      <c r="G19" s="52" t="s">
        <v>361</v>
      </c>
      <c r="H19" s="52" t="s">
        <v>341</v>
      </c>
      <c r="I19" s="52" t="s">
        <v>336</v>
      </c>
      <c r="J19" s="54" t="s">
        <v>362</v>
      </c>
    </row>
    <row r="20" ht="52" customHeight="1" spans="1:10">
      <c r="A20" s="7"/>
      <c r="B20" s="7"/>
      <c r="C20" s="52" t="s">
        <v>343</v>
      </c>
      <c r="D20" s="52" t="s">
        <v>344</v>
      </c>
      <c r="E20" s="52" t="s">
        <v>363</v>
      </c>
      <c r="F20" s="52" t="s">
        <v>340</v>
      </c>
      <c r="G20" s="52" t="s">
        <v>364</v>
      </c>
      <c r="H20" s="52" t="s">
        <v>341</v>
      </c>
      <c r="I20" s="52" t="s">
        <v>336</v>
      </c>
      <c r="J20" s="54" t="s">
        <v>365</v>
      </c>
    </row>
    <row r="21" ht="52" customHeight="1" spans="1:10">
      <c r="A21" s="7"/>
      <c r="B21" s="7"/>
      <c r="C21" s="52" t="s">
        <v>348</v>
      </c>
      <c r="D21" s="52" t="s">
        <v>349</v>
      </c>
      <c r="E21" s="52" t="s">
        <v>366</v>
      </c>
      <c r="F21" s="52" t="s">
        <v>340</v>
      </c>
      <c r="G21" s="52" t="s">
        <v>351</v>
      </c>
      <c r="H21" s="52" t="s">
        <v>341</v>
      </c>
      <c r="I21" s="52" t="s">
        <v>336</v>
      </c>
      <c r="J21" s="54" t="s">
        <v>367</v>
      </c>
    </row>
    <row r="22" ht="52" customHeight="1" spans="1:10">
      <c r="A22" s="53" t="s">
        <v>308</v>
      </c>
      <c r="B22" s="54" t="s">
        <v>368</v>
      </c>
      <c r="C22" s="7"/>
      <c r="D22" s="7"/>
      <c r="E22" s="7"/>
      <c r="F22" s="7"/>
      <c r="G22" s="7"/>
      <c r="H22" s="7"/>
      <c r="I22" s="7"/>
      <c r="J22" s="7"/>
    </row>
    <row r="23" ht="52" customHeight="1" spans="1:10">
      <c r="A23" s="7"/>
      <c r="B23" s="7"/>
      <c r="C23" s="52" t="s">
        <v>330</v>
      </c>
      <c r="D23" s="52" t="s">
        <v>331</v>
      </c>
      <c r="E23" s="52" t="s">
        <v>369</v>
      </c>
      <c r="F23" s="52" t="s">
        <v>333</v>
      </c>
      <c r="G23" s="52" t="s">
        <v>84</v>
      </c>
      <c r="H23" s="52" t="s">
        <v>335</v>
      </c>
      <c r="I23" s="52" t="s">
        <v>336</v>
      </c>
      <c r="J23" s="54" t="s">
        <v>370</v>
      </c>
    </row>
    <row r="24" ht="52" customHeight="1" spans="1:10">
      <c r="A24" s="7"/>
      <c r="B24" s="7"/>
      <c r="C24" s="52" t="s">
        <v>330</v>
      </c>
      <c r="D24" s="52" t="s">
        <v>331</v>
      </c>
      <c r="E24" s="52" t="s">
        <v>371</v>
      </c>
      <c r="F24" s="52" t="s">
        <v>340</v>
      </c>
      <c r="G24" s="52" t="s">
        <v>361</v>
      </c>
      <c r="H24" s="52" t="s">
        <v>341</v>
      </c>
      <c r="I24" s="52" t="s">
        <v>336</v>
      </c>
      <c r="J24" s="54" t="s">
        <v>370</v>
      </c>
    </row>
    <row r="25" ht="52" customHeight="1" spans="1:10">
      <c r="A25" s="7"/>
      <c r="B25" s="7"/>
      <c r="C25" s="52" t="s">
        <v>343</v>
      </c>
      <c r="D25" s="52" t="s">
        <v>344</v>
      </c>
      <c r="E25" s="52" t="s">
        <v>372</v>
      </c>
      <c r="F25" s="52" t="s">
        <v>333</v>
      </c>
      <c r="G25" s="52" t="s">
        <v>373</v>
      </c>
      <c r="H25" s="52" t="s">
        <v>341</v>
      </c>
      <c r="I25" s="52" t="s">
        <v>374</v>
      </c>
      <c r="J25" s="54" t="s">
        <v>375</v>
      </c>
    </row>
    <row r="26" ht="52" customHeight="1" spans="1:10">
      <c r="A26" s="7"/>
      <c r="B26" s="7"/>
      <c r="C26" s="52" t="s">
        <v>343</v>
      </c>
      <c r="D26" s="52" t="s">
        <v>344</v>
      </c>
      <c r="E26" s="52" t="s">
        <v>376</v>
      </c>
      <c r="F26" s="52" t="s">
        <v>340</v>
      </c>
      <c r="G26" s="52" t="s">
        <v>361</v>
      </c>
      <c r="H26" s="52" t="s">
        <v>341</v>
      </c>
      <c r="I26" s="52" t="s">
        <v>336</v>
      </c>
      <c r="J26" s="54" t="s">
        <v>377</v>
      </c>
    </row>
    <row r="27" ht="52" customHeight="1" spans="1:10">
      <c r="A27" s="7"/>
      <c r="B27" s="7"/>
      <c r="C27" s="52" t="s">
        <v>348</v>
      </c>
      <c r="D27" s="52" t="s">
        <v>349</v>
      </c>
      <c r="E27" s="52" t="s">
        <v>350</v>
      </c>
      <c r="F27" s="52" t="s">
        <v>340</v>
      </c>
      <c r="G27" s="52" t="s">
        <v>378</v>
      </c>
      <c r="H27" s="52" t="s">
        <v>341</v>
      </c>
      <c r="I27" s="52" t="s">
        <v>336</v>
      </c>
      <c r="J27" s="54" t="s">
        <v>379</v>
      </c>
    </row>
    <row r="28" ht="52" customHeight="1" spans="1:10">
      <c r="A28" s="7"/>
      <c r="B28" s="7"/>
      <c r="C28" s="52" t="s">
        <v>348</v>
      </c>
      <c r="D28" s="52" t="s">
        <v>349</v>
      </c>
      <c r="E28" s="52" t="s">
        <v>353</v>
      </c>
      <c r="F28" s="52" t="s">
        <v>340</v>
      </c>
      <c r="G28" s="52" t="s">
        <v>380</v>
      </c>
      <c r="H28" s="52" t="s">
        <v>341</v>
      </c>
      <c r="I28" s="52" t="s">
        <v>336</v>
      </c>
      <c r="J28" s="54" t="s">
        <v>379</v>
      </c>
    </row>
    <row r="29" ht="52" customHeight="1" spans="1:10">
      <c r="A29" s="53" t="s">
        <v>306</v>
      </c>
      <c r="B29" s="54" t="s">
        <v>368</v>
      </c>
      <c r="C29" s="7"/>
      <c r="D29" s="7"/>
      <c r="E29" s="7"/>
      <c r="F29" s="7"/>
      <c r="G29" s="7"/>
      <c r="H29" s="7"/>
      <c r="I29" s="7"/>
      <c r="J29" s="7"/>
    </row>
    <row r="30" ht="52" customHeight="1" spans="1:10">
      <c r="A30" s="7"/>
      <c r="B30" s="7"/>
      <c r="C30" s="52" t="s">
        <v>330</v>
      </c>
      <c r="D30" s="52" t="s">
        <v>331</v>
      </c>
      <c r="E30" s="52" t="s">
        <v>381</v>
      </c>
      <c r="F30" s="52" t="s">
        <v>333</v>
      </c>
      <c r="G30" s="52" t="s">
        <v>382</v>
      </c>
      <c r="H30" s="52" t="s">
        <v>335</v>
      </c>
      <c r="I30" s="52" t="s">
        <v>336</v>
      </c>
      <c r="J30" s="54" t="s">
        <v>383</v>
      </c>
    </row>
    <row r="31" ht="52" customHeight="1" spans="1:10">
      <c r="A31" s="7"/>
      <c r="B31" s="7"/>
      <c r="C31" s="52" t="s">
        <v>343</v>
      </c>
      <c r="D31" s="52" t="s">
        <v>344</v>
      </c>
      <c r="E31" s="52" t="s">
        <v>372</v>
      </c>
      <c r="F31" s="52" t="s">
        <v>333</v>
      </c>
      <c r="G31" s="52" t="s">
        <v>373</v>
      </c>
      <c r="H31" s="52" t="s">
        <v>341</v>
      </c>
      <c r="I31" s="52" t="s">
        <v>374</v>
      </c>
      <c r="J31" s="54" t="s">
        <v>375</v>
      </c>
    </row>
    <row r="32" ht="52" customHeight="1" spans="1:10">
      <c r="A32" s="7"/>
      <c r="B32" s="7"/>
      <c r="C32" s="52" t="s">
        <v>348</v>
      </c>
      <c r="D32" s="52" t="s">
        <v>349</v>
      </c>
      <c r="E32" s="52" t="s">
        <v>384</v>
      </c>
      <c r="F32" s="52" t="s">
        <v>340</v>
      </c>
      <c r="G32" s="52" t="s">
        <v>378</v>
      </c>
      <c r="H32" s="52" t="s">
        <v>341</v>
      </c>
      <c r="I32" s="52" t="s">
        <v>336</v>
      </c>
      <c r="J32" s="54" t="s">
        <v>379</v>
      </c>
    </row>
    <row r="33" ht="52" customHeight="1" spans="1:10">
      <c r="A33" s="53" t="s">
        <v>304</v>
      </c>
      <c r="B33" s="54" t="s">
        <v>385</v>
      </c>
      <c r="C33" s="7"/>
      <c r="D33" s="7"/>
      <c r="E33" s="7"/>
      <c r="F33" s="7"/>
      <c r="G33" s="7"/>
      <c r="H33" s="7"/>
      <c r="I33" s="7"/>
      <c r="J33" s="7"/>
    </row>
    <row r="34" ht="52" customHeight="1" spans="1:10">
      <c r="A34" s="7"/>
      <c r="B34" s="7"/>
      <c r="C34" s="52" t="s">
        <v>330</v>
      </c>
      <c r="D34" s="52" t="s">
        <v>331</v>
      </c>
      <c r="E34" s="52" t="s">
        <v>386</v>
      </c>
      <c r="F34" s="52" t="s">
        <v>333</v>
      </c>
      <c r="G34" s="52" t="s">
        <v>387</v>
      </c>
      <c r="H34" s="52" t="s">
        <v>335</v>
      </c>
      <c r="I34" s="52" t="s">
        <v>336</v>
      </c>
      <c r="J34" s="54" t="s">
        <v>388</v>
      </c>
    </row>
    <row r="35" ht="52" customHeight="1" spans="1:10">
      <c r="A35" s="7"/>
      <c r="B35" s="7"/>
      <c r="C35" s="52" t="s">
        <v>330</v>
      </c>
      <c r="D35" s="52" t="s">
        <v>389</v>
      </c>
      <c r="E35" s="52" t="s">
        <v>390</v>
      </c>
      <c r="F35" s="52" t="s">
        <v>340</v>
      </c>
      <c r="G35" s="52" t="s">
        <v>361</v>
      </c>
      <c r="H35" s="52" t="s">
        <v>341</v>
      </c>
      <c r="I35" s="52" t="s">
        <v>336</v>
      </c>
      <c r="J35" s="54" t="s">
        <v>391</v>
      </c>
    </row>
    <row r="36" ht="52" customHeight="1" spans="1:10">
      <c r="A36" s="7"/>
      <c r="B36" s="7"/>
      <c r="C36" s="52" t="s">
        <v>343</v>
      </c>
      <c r="D36" s="52" t="s">
        <v>344</v>
      </c>
      <c r="E36" s="52" t="s">
        <v>392</v>
      </c>
      <c r="F36" s="52" t="s">
        <v>340</v>
      </c>
      <c r="G36" s="52" t="s">
        <v>380</v>
      </c>
      <c r="H36" s="52" t="s">
        <v>341</v>
      </c>
      <c r="I36" s="52" t="s">
        <v>336</v>
      </c>
      <c r="J36" s="54" t="s">
        <v>393</v>
      </c>
    </row>
    <row r="37" ht="52" customHeight="1" spans="1:10">
      <c r="A37" s="7"/>
      <c r="B37" s="7"/>
      <c r="C37" s="52" t="s">
        <v>348</v>
      </c>
      <c r="D37" s="52" t="s">
        <v>349</v>
      </c>
      <c r="E37" s="52" t="s">
        <v>350</v>
      </c>
      <c r="F37" s="52" t="s">
        <v>340</v>
      </c>
      <c r="G37" s="52" t="s">
        <v>364</v>
      </c>
      <c r="H37" s="52" t="s">
        <v>341</v>
      </c>
      <c r="I37" s="52" t="s">
        <v>336</v>
      </c>
      <c r="J37" s="54" t="s">
        <v>394</v>
      </c>
    </row>
    <row r="38" ht="52" customHeight="1" spans="1:10">
      <c r="A38" s="7"/>
      <c r="B38" s="7"/>
      <c r="C38" s="52" t="s">
        <v>348</v>
      </c>
      <c r="D38" s="52" t="s">
        <v>349</v>
      </c>
      <c r="E38" s="52" t="s">
        <v>395</v>
      </c>
      <c r="F38" s="52" t="s">
        <v>340</v>
      </c>
      <c r="G38" s="52" t="s">
        <v>364</v>
      </c>
      <c r="H38" s="52" t="s">
        <v>341</v>
      </c>
      <c r="I38" s="52" t="s">
        <v>336</v>
      </c>
      <c r="J38" s="54" t="s">
        <v>396</v>
      </c>
    </row>
    <row r="39" ht="52" customHeight="1" spans="1:10">
      <c r="A39" s="53" t="s">
        <v>312</v>
      </c>
      <c r="B39" s="54" t="s">
        <v>397</v>
      </c>
      <c r="C39" s="7"/>
      <c r="D39" s="7"/>
      <c r="E39" s="7"/>
      <c r="F39" s="7"/>
      <c r="G39" s="7"/>
      <c r="H39" s="7"/>
      <c r="I39" s="7"/>
      <c r="J39" s="7"/>
    </row>
    <row r="40" ht="52" customHeight="1" spans="1:10">
      <c r="A40" s="7"/>
      <c r="B40" s="7"/>
      <c r="C40" s="52" t="s">
        <v>330</v>
      </c>
      <c r="D40" s="52" t="s">
        <v>331</v>
      </c>
      <c r="E40" s="52" t="s">
        <v>398</v>
      </c>
      <c r="F40" s="52" t="s">
        <v>333</v>
      </c>
      <c r="G40" s="52" t="s">
        <v>361</v>
      </c>
      <c r="H40" s="52" t="s">
        <v>341</v>
      </c>
      <c r="I40" s="52" t="s">
        <v>336</v>
      </c>
      <c r="J40" s="54" t="s">
        <v>399</v>
      </c>
    </row>
    <row r="41" ht="52" customHeight="1" spans="1:10">
      <c r="A41" s="7"/>
      <c r="B41" s="7"/>
      <c r="C41" s="52" t="s">
        <v>343</v>
      </c>
      <c r="D41" s="52" t="s">
        <v>344</v>
      </c>
      <c r="E41" s="52" t="s">
        <v>372</v>
      </c>
      <c r="F41" s="52" t="s">
        <v>333</v>
      </c>
      <c r="G41" s="52" t="s">
        <v>373</v>
      </c>
      <c r="H41" s="52" t="s">
        <v>341</v>
      </c>
      <c r="I41" s="52" t="s">
        <v>374</v>
      </c>
      <c r="J41" s="54" t="s">
        <v>400</v>
      </c>
    </row>
    <row r="42" ht="52" customHeight="1" spans="1:10">
      <c r="A42" s="7"/>
      <c r="B42" s="7"/>
      <c r="C42" s="52" t="s">
        <v>348</v>
      </c>
      <c r="D42" s="52" t="s">
        <v>349</v>
      </c>
      <c r="E42" s="52" t="s">
        <v>350</v>
      </c>
      <c r="F42" s="52" t="s">
        <v>340</v>
      </c>
      <c r="G42" s="52" t="s">
        <v>351</v>
      </c>
      <c r="H42" s="52" t="s">
        <v>341</v>
      </c>
      <c r="I42" s="52" t="s">
        <v>336</v>
      </c>
      <c r="J42" s="54" t="s">
        <v>352</v>
      </c>
    </row>
    <row r="43" ht="52" customHeight="1" spans="1:10">
      <c r="A43" s="53" t="s">
        <v>290</v>
      </c>
      <c r="B43" s="54" t="s">
        <v>401</v>
      </c>
      <c r="C43" s="7"/>
      <c r="D43" s="7"/>
      <c r="E43" s="7"/>
      <c r="F43" s="7"/>
      <c r="G43" s="7"/>
      <c r="H43" s="7"/>
      <c r="I43" s="7"/>
      <c r="J43" s="7"/>
    </row>
    <row r="44" ht="52" customHeight="1" spans="1:10">
      <c r="A44" s="7"/>
      <c r="B44" s="7"/>
      <c r="C44" s="52" t="s">
        <v>330</v>
      </c>
      <c r="D44" s="52" t="s">
        <v>331</v>
      </c>
      <c r="E44" s="52" t="s">
        <v>402</v>
      </c>
      <c r="F44" s="52" t="s">
        <v>333</v>
      </c>
      <c r="G44" s="52" t="s">
        <v>403</v>
      </c>
      <c r="H44" s="52" t="s">
        <v>335</v>
      </c>
      <c r="I44" s="52" t="s">
        <v>336</v>
      </c>
      <c r="J44" s="54" t="s">
        <v>404</v>
      </c>
    </row>
    <row r="45" ht="52" customHeight="1" spans="1:10">
      <c r="A45" s="7"/>
      <c r="B45" s="7"/>
      <c r="C45" s="52" t="s">
        <v>330</v>
      </c>
      <c r="D45" s="52" t="s">
        <v>338</v>
      </c>
      <c r="E45" s="52" t="s">
        <v>339</v>
      </c>
      <c r="F45" s="52" t="s">
        <v>340</v>
      </c>
      <c r="G45" s="52" t="s">
        <v>92</v>
      </c>
      <c r="H45" s="52" t="s">
        <v>341</v>
      </c>
      <c r="I45" s="52" t="s">
        <v>336</v>
      </c>
      <c r="J45" s="54" t="s">
        <v>405</v>
      </c>
    </row>
    <row r="46" ht="52" customHeight="1" spans="1:10">
      <c r="A46" s="7"/>
      <c r="B46" s="7"/>
      <c r="C46" s="52" t="s">
        <v>330</v>
      </c>
      <c r="D46" s="52" t="s">
        <v>389</v>
      </c>
      <c r="E46" s="52" t="s">
        <v>406</v>
      </c>
      <c r="F46" s="52" t="s">
        <v>340</v>
      </c>
      <c r="G46" s="52" t="s">
        <v>361</v>
      </c>
      <c r="H46" s="52" t="s">
        <v>341</v>
      </c>
      <c r="I46" s="52" t="s">
        <v>336</v>
      </c>
      <c r="J46" s="54" t="s">
        <v>407</v>
      </c>
    </row>
    <row r="47" ht="52" customHeight="1" spans="1:10">
      <c r="A47" s="7"/>
      <c r="B47" s="7"/>
      <c r="C47" s="52" t="s">
        <v>343</v>
      </c>
      <c r="D47" s="52" t="s">
        <v>344</v>
      </c>
      <c r="E47" s="52" t="s">
        <v>372</v>
      </c>
      <c r="F47" s="52" t="s">
        <v>333</v>
      </c>
      <c r="G47" s="52" t="s">
        <v>373</v>
      </c>
      <c r="H47" s="52" t="s">
        <v>341</v>
      </c>
      <c r="I47" s="52" t="s">
        <v>374</v>
      </c>
      <c r="J47" s="54" t="s">
        <v>408</v>
      </c>
    </row>
    <row r="48" ht="52" customHeight="1" spans="1:10">
      <c r="A48" s="7"/>
      <c r="B48" s="7"/>
      <c r="C48" s="52" t="s">
        <v>348</v>
      </c>
      <c r="D48" s="52" t="s">
        <v>349</v>
      </c>
      <c r="E48" s="52" t="s">
        <v>350</v>
      </c>
      <c r="F48" s="52" t="s">
        <v>340</v>
      </c>
      <c r="G48" s="52" t="s">
        <v>351</v>
      </c>
      <c r="H48" s="52" t="s">
        <v>341</v>
      </c>
      <c r="I48" s="52" t="s">
        <v>336</v>
      </c>
      <c r="J48" s="54" t="s">
        <v>352</v>
      </c>
    </row>
    <row r="49" ht="52" customHeight="1" spans="1:10">
      <c r="A49" s="7"/>
      <c r="B49" s="7"/>
      <c r="C49" s="52" t="s">
        <v>348</v>
      </c>
      <c r="D49" s="52" t="s">
        <v>349</v>
      </c>
      <c r="E49" s="52" t="s">
        <v>409</v>
      </c>
      <c r="F49" s="52" t="s">
        <v>340</v>
      </c>
      <c r="G49" s="52" t="s">
        <v>351</v>
      </c>
      <c r="H49" s="52" t="s">
        <v>341</v>
      </c>
      <c r="I49" s="52" t="s">
        <v>336</v>
      </c>
      <c r="J49" s="54" t="s">
        <v>352</v>
      </c>
    </row>
    <row r="50" ht="52" customHeight="1" spans="1:10">
      <c r="A50" s="53" t="s">
        <v>300</v>
      </c>
      <c r="B50" s="54" t="s">
        <v>410</v>
      </c>
      <c r="C50" s="7"/>
      <c r="D50" s="7"/>
      <c r="E50" s="7"/>
      <c r="F50" s="7"/>
      <c r="G50" s="7"/>
      <c r="H50" s="7"/>
      <c r="I50" s="7"/>
      <c r="J50" s="7"/>
    </row>
    <row r="51" ht="52" customHeight="1" spans="1:10">
      <c r="A51" s="7"/>
      <c r="B51" s="7"/>
      <c r="C51" s="52" t="s">
        <v>330</v>
      </c>
      <c r="D51" s="52" t="s">
        <v>338</v>
      </c>
      <c r="E51" s="52" t="s">
        <v>411</v>
      </c>
      <c r="F51" s="52" t="s">
        <v>340</v>
      </c>
      <c r="G51" s="52" t="s">
        <v>361</v>
      </c>
      <c r="H51" s="52" t="s">
        <v>341</v>
      </c>
      <c r="I51" s="52" t="s">
        <v>336</v>
      </c>
      <c r="J51" s="54" t="s">
        <v>411</v>
      </c>
    </row>
    <row r="52" ht="52" customHeight="1" spans="1:10">
      <c r="A52" s="7"/>
      <c r="B52" s="7"/>
      <c r="C52" s="52" t="s">
        <v>330</v>
      </c>
      <c r="D52" s="52" t="s">
        <v>389</v>
      </c>
      <c r="E52" s="52" t="s">
        <v>406</v>
      </c>
      <c r="F52" s="52" t="s">
        <v>340</v>
      </c>
      <c r="G52" s="52" t="s">
        <v>361</v>
      </c>
      <c r="H52" s="52" t="s">
        <v>341</v>
      </c>
      <c r="I52" s="52" t="s">
        <v>336</v>
      </c>
      <c r="J52" s="54" t="s">
        <v>406</v>
      </c>
    </row>
    <row r="53" ht="52" customHeight="1" spans="1:10">
      <c r="A53" s="7"/>
      <c r="B53" s="7"/>
      <c r="C53" s="52" t="s">
        <v>343</v>
      </c>
      <c r="D53" s="52" t="s">
        <v>344</v>
      </c>
      <c r="E53" s="52" t="s">
        <v>345</v>
      </c>
      <c r="F53" s="52" t="s">
        <v>340</v>
      </c>
      <c r="G53" s="52" t="s">
        <v>361</v>
      </c>
      <c r="H53" s="52" t="s">
        <v>341</v>
      </c>
      <c r="I53" s="52" t="s">
        <v>336</v>
      </c>
      <c r="J53" s="54" t="s">
        <v>345</v>
      </c>
    </row>
    <row r="54" ht="52" customHeight="1" spans="1:10">
      <c r="A54" s="7"/>
      <c r="B54" s="7"/>
      <c r="C54" s="52" t="s">
        <v>348</v>
      </c>
      <c r="D54" s="52" t="s">
        <v>349</v>
      </c>
      <c r="E54" s="52" t="s">
        <v>412</v>
      </c>
      <c r="F54" s="52" t="s">
        <v>340</v>
      </c>
      <c r="G54" s="52" t="s">
        <v>364</v>
      </c>
      <c r="H54" s="52" t="s">
        <v>341</v>
      </c>
      <c r="I54" s="52" t="s">
        <v>336</v>
      </c>
      <c r="J54" s="54" t="s">
        <v>412</v>
      </c>
    </row>
  </sheetData>
  <mergeCells count="2">
    <mergeCell ref="A1:J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2025-03-13T09:07:00Z</dcterms:created>
  <dcterms:modified xsi:type="dcterms:W3CDTF">2025-03-17T09:30:38Z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2052-11.8.2.12300</vt:lpwstr>
  </property>
  <property fmtid="{D5CDD505-2E9C-101B-9397-08002B2CF9AE}" pid="3" name="ICV">
    <vt:lpwstr>D32E9C44921940309519DAC34E3B8294</vt:lpwstr>
  </property>
</Properties>
</file>