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55" firstSheet="6" activeTab="8"/>
  </bookViews>
  <sheets>
    <sheet name="2025年部门财务收支预算总表01-1" sheetId="1" r:id="rId1"/>
    <sheet name="2025年部门收入预算表01-2" sheetId="2" r:id="rId2"/>
    <sheet name="2025年部门支出预算表01-3 " sheetId="3" r:id="rId3"/>
    <sheet name="2025年部门财政拨款收支预算总表02-1" sheetId="4" r:id="rId4"/>
    <sheet name="2025年一般公共预算支出预算表02-2" sheetId="5" r:id="rId5"/>
    <sheet name="2025年一般公共预算“三公”经费支出预算表03" sheetId="6" r:id="rId6"/>
    <sheet name="部门基本支出预算表（人员类、运转类公用经费项目）04" sheetId="7" r:id="rId7"/>
    <sheet name="部门项目支出预算表（其他运转类、特定目标类项目）05-1" sheetId="8" r:id="rId8"/>
    <sheet name="2025年部门项目支出绩效目标表（本次下达）05-2" sheetId="9" r:id="rId9"/>
    <sheet name="2025年部门项目支出绩效目标表（另文下达）05-3" sheetId="10" r:id="rId10"/>
    <sheet name="2025年部门政府性基金预算支出预算表06" sheetId="11" r:id="rId11"/>
    <sheet name="2025年部门政府采购预算表07" sheetId="12" r:id="rId12"/>
    <sheet name="2025年部门政府购买服务预算表08" sheetId="13" r:id="rId13"/>
    <sheet name="2025年对下转移支付预算表09-1" sheetId="14" r:id="rId14"/>
    <sheet name="2025年对下转移支付绩效目标表09-2" sheetId="15" r:id="rId15"/>
    <sheet name="2025年新增资产配置表10" sheetId="16" r:id="rId16"/>
    <sheet name="2025年上级补助项目支出预算表11" sheetId="17" r:id="rId17"/>
    <sheet name="2025年部门项目中期规划预算表12" sheetId="18" r:id="rId18"/>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<sst xmlns="http://schemas.openxmlformats.org/spreadsheetml/2006/main" count="1231" uniqueCount="507">
  <si>
    <t>预算01-1表</t>
  </si>
  <si>
    <t>2025年部门财务收支预算总表</t>
  </si>
  <si>
    <t>单位:元</t>
  </si>
  <si>
    <t>收        入</t>
  </si>
  <si>
    <t>支        出</t>
  </si>
  <si>
    <t>项      目</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</si>
  <si>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</si>
  <si>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</si>
  <si>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</si>
  <si>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</si>
  <si>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</si>
  <si>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</si>
  <si>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</si>
  <si>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</si>
  <si>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</si>
  <si>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t>
  </si>
  <si>
    <t>五、教育支出</t>
  </si>
  <si>
    <t>（一）事业收入</t>
  </si>
  <si>
    <t>六、科学技术支出</t>
  </si>
  <si>
    <t>（二）事业单位经营收入</t>
  </si>
  <si>
    <t>七、文化旅游体育与传媒支出</t>
  </si>
  <si>
    <t>（三）上级补助收入</t>
  </si>
  <si>
    <t>八、社会保障和就业支出</t>
  </si>
  <si>
    <t>（四）附属单位上缴收入</t>
  </si>
  <si>
    <t>九、社会保险基金支出</t>
  </si>
  <si>
    <t>（五）其他收入</t>
  </si>
  <si>
    <t>十、卫生健康支出</t>
  </si>
  <si>
    <t>十一、节能环保支出</t>
  </si>
  <si>
    <t>十二、城乡社区支出</t>
  </si>
  <si>
    <t>十三、农林水支出</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</si>
  <si>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</si>
  <si>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</si>
  <si>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</si>
  <si>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</si>
  <si>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</si>
  <si>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</si>
  <si>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</si>
  <si>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</si>
  <si>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</si>
  <si>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</si>
  <si>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二十四、预备费</t>
  </si>
  <si>
    <t>二十五、其他支出</t>
  </si>
  <si>
    <t>二十六、转移性支出</t>
  </si>
  <si>
    <t>二十七、债务还本支出</t>
  </si>
  <si>
    <t>二十八、债务付息支出</t>
  </si>
  <si>
    <t>二十九、债务发行费用支出</t>
  </si>
  <si>
    <t>三十、抗疫特别国债安排的支出</t>
  </si>
  <si>
    <t>本年收入合计</t>
  </si>
  <si>
    <t>本年支出合计</t>
  </si>
  <si>
    <t>上年结转结余</t>
  </si>
  <si>
    <t>年终结转结余</t>
  </si>
  <si>
    <t>收  入  总  计</t>
  </si>
  <si>
    <t>支 出 总 计</t>
  </si>
  <si>
    <t>预算01-2表</t>
  </si>
  <si>
    <t>单位：元</t>
  </si>
  <si>
    <t>部门（单位）代码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</si>
  <si>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</si>
  <si>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</si>
  <si>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</si>
  <si>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</si>
  <si>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</si>
  <si>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</si>
  <si>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</si>
  <si>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</si>
  <si>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</si>
  <si>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</si>
  <si>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</si>
  <si>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</si>
  <si>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</si>
  <si>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其他收入</t>
  </si>
  <si>
    <t>133001</t>
  </si>
  <si>
    <t>永仁县应急管理局</t>
  </si>
  <si>
    <t>预算01-3表</t>
  </si>
  <si>
    <t>科目编码</t>
  </si>
  <si>
    <t>科目名称</t>
  </si>
  <si>
    <t>财政专户管理的支出</t>
  </si>
  <si>
    <t>基本支出</t>
  </si>
  <si>
    <t>项目支出</t>
  </si>
  <si>
    <t>事业支出</t>
  </si>
  <si>
    <t>事业单位经营支出</t>
  </si>
  <si>
    <t>上级补助支出</t>
  </si>
  <si>
    <t>附属单位补助支出</t>
  </si>
  <si>
    <t>其他支出</t>
  </si>
  <si>
    <t>1</t>
  </si>
  <si>
    <t>2</t>
  </si>
  <si>
    <t>3</t>
  </si>
  <si>
    <t>4</t>
  </si>
  <si>
    <t>5</t>
  </si>
  <si>
    <t>6</t>
  </si>
  <si>
    <t>7</t>
  </si>
  <si>
    <t>8</t>
  </si>
  <si>
    <t>9</t>
  </si>
  <si>
    <t>10</t>
  </si>
  <si>
    <t>11</t>
  </si>
  <si>
    <t>12</t>
  </si>
  <si>
    <t>13</t>
  </si>
  <si>
    <t>14</t>
  </si>
  <si>
    <t>208</t>
  </si>
  <si>
    <t>社会保障和就业支出</t>
  </si>
  <si>
    <t>20805</t>
  </si>
  <si>
    <t>行政事业单位养老支出</t>
  </si>
  <si>
    <t>2080501</t>
  </si>
  <si>
    <t>行政单位离退休</t>
  </si>
  <si>
    <t>2080505</t>
  </si>
  <si>
    <t>机关事业单位基本养老保险缴费支出</t>
  </si>
  <si>
    <t>20808</t>
  </si>
  <si>
    <t>抚恤</t>
  </si>
  <si>
    <t>2080801</t>
  </si>
  <si>
    <t>死亡抚恤</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</si>
  <si>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</si>
  <si>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</si>
  <si>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</si>
  <si>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</si>
  <si>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</si>
  <si>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</si>
  <si>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</si>
  <si>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</si>
  <si>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</si>
  <si>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</si>
  <si>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</si>
  <si>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</si>
  <si>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</si>
  <si>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</si>
  <si>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</si>
  <si>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</si>
  <si>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</si>
  <si>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</si>
  <si>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224</t>
  </si>
  <si>
    <t>灾害防治及应急管理支出</t>
  </si>
  <si>
    <t>22401</t>
  </si>
  <si>
    <t>应急管理事务</t>
  </si>
  <si>
    <t>2240101</t>
  </si>
  <si>
    <t>行政运行</t>
  </si>
  <si>
    <t>2240104</t>
  </si>
  <si>
    <t>灾害风险防治</t>
  </si>
  <si>
    <t>2240106</t>
  </si>
  <si>
    <t>安全监管</t>
  </si>
  <si>
    <t>2240150</t>
  </si>
  <si>
    <t>事业运行</t>
  </si>
  <si>
    <t>22407</t>
  </si>
  <si>
    <t>自然灾害救灾及恢复重建支出</t>
  </si>
  <si>
    <t>2240703</t>
  </si>
  <si>
    <t>自然灾害救灾补助</t>
  </si>
  <si>
    <t>预算02-1表</t>
  </si>
  <si>
    <t>收　　　　　　　　入</t>
  </si>
  <si>
    <t>支　　　　　　　　出</t>
  </si>
  <si>
    <t>项目(按功能分类)</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</si>
  <si>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</si>
  <si>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</si>
  <si>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</si>
  <si>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</si>
  <si>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</si>
  <si>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</si>
  <si>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</si>
  <si>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</si>
  <si>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</si>
  <si>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</si>
  <si>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</si>
  <si>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</si>
  <si>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</si>
  <si>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</si>
  <si>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（九）社会保险基金支出</t>
  </si>
  <si>
    <t>（十）卫生健康支出</t>
  </si>
  <si>
    <t>（十一）节能环保支出</t>
  </si>
  <si>
    <t>（十二）城乡社区支出</t>
  </si>
  <si>
    <t>（十三）农林水支出</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</si>
  <si>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</si>
  <si>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</si>
  <si>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</si>
  <si>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</si>
  <si>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</si>
  <si>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</si>
  <si>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</si>
  <si>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</si>
  <si>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</si>
  <si>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</si>
  <si>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（二十四）预备费</t>
  </si>
  <si>
    <t>（二十五）其他支出</t>
  </si>
  <si>
    <t>（二十六）转移性支出</t>
  </si>
  <si>
    <t>（二十七）债务还本支出</t>
  </si>
  <si>
    <t>（二十八）债务付息支出</t>
  </si>
  <si>
    <t>（二十九）债务发行费用支出</t>
  </si>
  <si>
    <t>（三十）抗疫特别国债安排的支出</t>
  </si>
  <si>
    <t>二、年终结转结余</t>
  </si>
  <si>
    <t>支  出  总  计</t>
  </si>
  <si>
    <t>预算02-2表</t>
  </si>
  <si>
    <t>部门预算支出功能分类科目</t>
  </si>
  <si>
    <t>人员经费</t>
  </si>
  <si>
    <t>公用经费</t>
  </si>
  <si>
    <t>合  计</t>
  </si>
  <si>
    <t>预算03表</t>
  </si>
  <si>
    <t>“三公”经费合计</t>
  </si>
  <si>
    <t>因公出国（境）费</t>
  </si>
  <si>
    <t>公务用车购置及运行费</t>
  </si>
  <si>
    <t>公务接待费</t>
  </si>
  <si>
    <t>公务用车购置费</t>
  </si>
  <si>
    <t>公务用车运行费</t>
  </si>
  <si>
    <t>预算04表</t>
  </si>
  <si>
    <t>2025年部门基本支出预算表（人员类、运转类公用经费项目）</t>
  </si>
  <si>
    <t>项目单位</t>
  </si>
  <si>
    <t>项目代码</t>
  </si>
  <si>
    <t>项目名称</t>
  </si>
  <si>
    <t>功能科目编码</t>
  </si>
  <si>
    <t>功能科目名称</t>
  </si>
  <si>
    <t>部门经济科目编码</t>
  </si>
  <si>
    <t>部门经济科目名称</t>
  </si>
  <si>
    <t>资金来源</t>
  </si>
  <si>
    <t>总计</t>
  </si>
  <si>
    <t>财政拨款结转结余</t>
  </si>
  <si>
    <t>全年数</t>
  </si>
  <si>
    <t>已预拨</t>
  </si>
  <si>
    <t>已提前安排</t>
  </si>
  <si>
    <t>抵扣上年垫付资金</t>
  </si>
  <si>
    <t>本次下达</t>
  </si>
  <si>
    <t>另文下达</t>
  </si>
  <si>
    <t>事业单位
经营收入</t>
  </si>
  <si>
    <t>其中：转隶人员公用经费</t>
  </si>
  <si>
    <t>532327210000000024412</t>
  </si>
  <si>
    <t>行政人员工资支出</t>
  </si>
  <si>
    <t>30101</t>
  </si>
  <si>
    <t>基本工资</t>
  </si>
  <si>
    <t>532327210000000024414</t>
  </si>
  <si>
    <t>事业人员工资支出</t>
  </si>
  <si>
    <t>30102</t>
  </si>
  <si>
    <t>津贴补贴</t>
  </si>
  <si>
    <t>30103</t>
  </si>
  <si>
    <t>奖金</t>
  </si>
  <si>
    <t>532327210000000024413</t>
  </si>
  <si>
    <t>行政人员绩效奖励</t>
  </si>
  <si>
    <t>532327210000000024416</t>
  </si>
  <si>
    <t>事业人员绩效奖励</t>
  </si>
  <si>
    <t>30107</t>
  </si>
  <si>
    <t>绩效工资</t>
  </si>
  <si>
    <t>532327210000000024415</t>
  </si>
  <si>
    <t>事业人员绩效工资</t>
  </si>
  <si>
    <t>532327210000000024423</t>
  </si>
  <si>
    <t>养老保险</t>
  </si>
  <si>
    <t>30108</t>
  </si>
  <si>
    <t>机关事业单位基本养老保险缴费</t>
  </si>
  <si>
    <t>532327210000000024420</t>
  </si>
  <si>
    <t>事业单位基本医疗保险</t>
  </si>
  <si>
    <t>30110</t>
  </si>
  <si>
    <t>职工基本医疗保险缴费</t>
  </si>
  <si>
    <t>532327210000000024422</t>
  </si>
  <si>
    <t>行政单位基本医疗保险</t>
  </si>
  <si>
    <t>532327210000000024417</t>
  </si>
  <si>
    <t>30111</t>
  </si>
  <si>
    <t>公务员医疗补助缴费</t>
  </si>
  <si>
    <t>532327210000000024419</t>
  </si>
  <si>
    <t>事业单位大病医疗</t>
  </si>
  <si>
    <t>30112</t>
  </si>
  <si>
    <t>其他社会保障缴费</t>
  </si>
  <si>
    <t>532327210000000024421</t>
  </si>
  <si>
    <t>行政单位大病医疗</t>
  </si>
  <si>
    <t>532327241100002113672</t>
  </si>
  <si>
    <t>工伤保险</t>
  </si>
  <si>
    <t>532327231100001091686</t>
  </si>
  <si>
    <t>事业人员失业保险</t>
  </si>
  <si>
    <t>532327210000000024424</t>
  </si>
  <si>
    <t>30113</t>
  </si>
  <si>
    <t>532327241100002113690</t>
  </si>
  <si>
    <t>编外聘用人员支出</t>
  </si>
  <si>
    <t>30199</t>
  </si>
  <si>
    <t>其他工资福利支出</t>
  </si>
  <si>
    <t>532327221100000285254</t>
  </si>
  <si>
    <t>工会经费</t>
  </si>
  <si>
    <t>30228</t>
  </si>
  <si>
    <t>532327210000000024428</t>
  </si>
  <si>
    <t>车辆使用费</t>
  </si>
  <si>
    <t>30231</t>
  </si>
  <si>
    <t>公务用车运行维护费</t>
  </si>
  <si>
    <t>532327210000000024430</t>
  </si>
  <si>
    <t>行政人员公务交通补贴</t>
  </si>
  <si>
    <t>30239</t>
  </si>
  <si>
    <t>其他交通费用</t>
  </si>
  <si>
    <t>532327210000000024432</t>
  </si>
  <si>
    <t>公务交通专项经费</t>
  </si>
  <si>
    <t>532327241100002113917</t>
  </si>
  <si>
    <t>考核优秀奖</t>
  </si>
  <si>
    <t>532327210000000024436</t>
  </si>
  <si>
    <t>一般公用经费</t>
  </si>
  <si>
    <t>30201</t>
  </si>
  <si>
    <t>办公费</t>
  </si>
  <si>
    <t>30206</t>
  </si>
  <si>
    <t>电费</t>
  </si>
  <si>
    <t>30213</t>
  </si>
  <si>
    <t>维修（护）费</t>
  </si>
  <si>
    <t>30226</t>
  </si>
  <si>
    <t>劳务费</t>
  </si>
  <si>
    <t>532327221100000285272</t>
  </si>
  <si>
    <t>30217</t>
  </si>
  <si>
    <t>30205</t>
  </si>
  <si>
    <t>水费</t>
  </si>
  <si>
    <t>30202</t>
  </si>
  <si>
    <t>印刷费</t>
  </si>
  <si>
    <t>532327210000000024434</t>
  </si>
  <si>
    <t>退休公用经费</t>
  </si>
  <si>
    <t>532327210000000024425</t>
  </si>
  <si>
    <t>退休费</t>
  </si>
  <si>
    <t>30302</t>
  </si>
  <si>
    <t>532327231100001808096</t>
  </si>
  <si>
    <t>遗属补助资金</t>
  </si>
  <si>
    <t>30305</t>
  </si>
  <si>
    <t>生活补助</t>
  </si>
  <si>
    <t>532327231100001151810</t>
  </si>
  <si>
    <t>扶贫驻村工作队员经费</t>
  </si>
  <si>
    <t>预算05-1表</t>
  </si>
  <si>
    <t>2025年部门项目支出预算表（其他运转类、特定目标类项目）</t>
  </si>
  <si>
    <t>项目分类</t>
  </si>
  <si>
    <t>经济科目编码</t>
  </si>
  <si>
    <t>经济科目名称</t>
  </si>
  <si>
    <t>本年拨款</t>
  </si>
  <si>
    <t>其中：本次下达</t>
  </si>
  <si>
    <t>“互联网+企业生产”信息化综合管理服务平台运行维护经费</t>
  </si>
  <si>
    <t>311 专项业务类</t>
  </si>
  <si>
    <t>532327241100002113877</t>
  </si>
  <si>
    <t>30207</t>
  </si>
  <si>
    <t>邮电费</t>
  </si>
  <si>
    <t>安全生产专项经费</t>
  </si>
  <si>
    <t>532327241100002113893</t>
  </si>
  <si>
    <t>30211</t>
  </si>
  <si>
    <t>差旅费</t>
  </si>
  <si>
    <t>30215</t>
  </si>
  <si>
    <t>会议费</t>
  </si>
  <si>
    <t>30216</t>
  </si>
  <si>
    <t>培训费</t>
  </si>
  <si>
    <t>30224</t>
  </si>
  <si>
    <t>被装购置费</t>
  </si>
  <si>
    <t>农村居民住房火灾保险资金</t>
  </si>
  <si>
    <t>532327241100002113875</t>
  </si>
  <si>
    <t>30227</t>
  </si>
  <si>
    <t>委托业务费</t>
  </si>
  <si>
    <t>自然灾害生活救助（或受灾人员救助）资金</t>
  </si>
  <si>
    <t>312 民生类</t>
  </si>
  <si>
    <t>532327231100001358648</t>
  </si>
  <si>
    <t>预算05-2表</t>
  </si>
  <si>
    <t>预算15表</t>
  </si>
  <si>
    <t>单位名称（项目名称）</t>
  </si>
  <si>
    <t>项目年度绩效目标</t>
  </si>
  <si>
    <t>一级指标</t>
  </si>
  <si>
    <t>二级指标</t>
  </si>
  <si>
    <t>三级指标</t>
  </si>
  <si>
    <t>指标性质</t>
  </si>
  <si>
    <t>指标值</t>
  </si>
  <si>
    <t>度量单位</t>
  </si>
  <si>
    <t>指标属性</t>
  </si>
  <si>
    <t>指标内容</t>
  </si>
  <si>
    <t>根据中华人民共和国主席令第88号《中华人民共和国安全生产法》、《永仁县党政领导干部安全生产责任制实施办法》、永安字〔2024〕1号永仁县安全生产治本攻坚三年行动方案（楚安办字【2024】4号州安委办印发楚雄州安全生产治本攻坚三年行动专班工作机制和挂图作战目标任务清单）等文件关于建立按季度开展安全生产综合检查工作机制，围绕全面降低各类事故、坚决遏制重特大事故的目标，落实安全生产大检查长效机制和“一企一标准”的制定落实，对行业（领域）开展安全生产督查、检查，专项整治、购买专家排查隐患，全面深入细致排查安全生产隐患和薄弱环节，坚决遏制重遏制重特大事故，减少一般事故和较大事故发生，保护人民生命财产安全。</t>
  </si>
  <si>
    <t>产出指标</t>
  </si>
  <si>
    <t>数量指标</t>
  </si>
  <si>
    <t>开展综合防灾减灾知识宣传</t>
  </si>
  <si>
    <t>&gt;=</t>
  </si>
  <si>
    <t>1.0</t>
  </si>
  <si>
    <t>项</t>
  </si>
  <si>
    <t>定量指标</t>
  </si>
  <si>
    <t>1、开展“5.12”防灾减灾宣传；
2.“安全生产月”宣传；
3.制作印刷防灾减灾宣传材料。</t>
  </si>
  <si>
    <t>组织召开安全生产及安委会议</t>
  </si>
  <si>
    <t>=</t>
  </si>
  <si>
    <t>每月一次安全生产治本攻坚三年行动推进会，每季度安委扩大会议、每季度政府常务会议，每半年县委常委会议，其他省州县召开的安全生产会议及每季度州对县安全生产检查及整改反馈会。</t>
  </si>
  <si>
    <t>开展督查检查及整改</t>
  </si>
  <si>
    <t>&gt;</t>
  </si>
  <si>
    <t>对乡镇、单位和企业开展安全生产、自然灾害防灾减灾督查检查及整改</t>
  </si>
  <si>
    <t>开展安全生产或综合防灾减灾培训</t>
  </si>
  <si>
    <t>每年至少一次安全生产或综合防治减灾培训</t>
  </si>
  <si>
    <t>购置行政执法制式服装</t>
  </si>
  <si>
    <t>批</t>
  </si>
  <si>
    <t>质量指标</t>
  </si>
  <si>
    <t>督查检查覆盖率</t>
  </si>
  <si>
    <t>90</t>
  </si>
  <si>
    <t>%</t>
  </si>
  <si>
    <t>反映督查检查执行情况。
督查检查覆盖率=检查企业数/计划检查总数*100%。</t>
  </si>
  <si>
    <t>安全隐患整改率</t>
  </si>
  <si>
    <t>100</t>
  </si>
  <si>
    <t>反映安全隐患整改完成情况。
安全隐患整改率=已整改安全隐患数/安全隐患总数*100%</t>
  </si>
  <si>
    <t>购买制式执法服装验收通过率</t>
  </si>
  <si>
    <t>效益指标</t>
  </si>
  <si>
    <t>社会效益</t>
  </si>
  <si>
    <t>特别重大事故起数</t>
  </si>
  <si>
    <t>&lt;=</t>
  </si>
  <si>
    <t>0</t>
  </si>
  <si>
    <t>起</t>
  </si>
  <si>
    <t>反映工矿商贸行业安全监管成效。</t>
  </si>
  <si>
    <t>满意度指标</t>
  </si>
  <si>
    <t>服务对象满意度</t>
  </si>
  <si>
    <t>服务对象对安全监管工作的满意度</t>
  </si>
  <si>
    <t>反映服务对象对安全监管工作的满意度</t>
  </si>
  <si>
    <t>“互联网+企业生产”信息化综合管理服务平台是推动互联网与企业生产监管领域深度融合，形成以互联网为创新要素的“互联网+企业生产”行政监管新形态。对非煤矿山和工贸行业等企业在安全生产，税收监管、交通运输等方面实施远程监控，通过信息化监管可以有效遏制企业生产经营违法违规行为，促进企业守法经营，依法纳税。</t>
  </si>
  <si>
    <t>平台运行监管人员数量</t>
  </si>
  <si>
    <t>人</t>
  </si>
  <si>
    <t>纳入“互联网+企业生产”信息化综管平台企业</t>
  </si>
  <si>
    <t>20</t>
  </si>
  <si>
    <t>户</t>
  </si>
  <si>
    <t>纳入“互联网+企业生产”信息化综管平台企业数量</t>
  </si>
  <si>
    <t>平台运转</t>
  </si>
  <si>
    <t>正常运转</t>
  </si>
  <si>
    <t>年</t>
  </si>
  <si>
    <t>定性指标</t>
  </si>
  <si>
    <t>反映“互联网+企业生产”信息化综合管理服务平台运转情况。</t>
  </si>
  <si>
    <t>促进企业守法经营，依法纳税</t>
  </si>
  <si>
    <t>有效提升</t>
  </si>
  <si>
    <t>通过信息化平台远程监管企业逃逸过磅及安全生产违法违规行为，促进企业守法经营，依法纳税。</t>
  </si>
  <si>
    <t>监管对象投诉率</t>
  </si>
  <si>
    <t>0.1</t>
  </si>
  <si>
    <t>根据中共永仁县委(永发〔2019〕13号《中共永仁县委 永仁县人民政府关于推进防灾救灾体制机制改革的实施意见》文件文件要求，针对我县农村基础设施薄弱，农民减灾意识淡薄，为逐步形成用市场机制保障农民的生命财产安全，化解社会矛盾的运行机制，在全县范围内开展农村居民住房保险，鼓励社会力量和家庭、个人积极投入防灾减灾救灾工作，切实维护人民群众生命财产安全。</t>
  </si>
  <si>
    <t>签订“农房保险”合同数</t>
  </si>
  <si>
    <t>份</t>
  </si>
  <si>
    <t>签订“农房保险”合同</t>
  </si>
  <si>
    <t>灾害保险理赔率</t>
  </si>
  <si>
    <t>灾害保险资金到位率</t>
  </si>
  <si>
    <t>时效指标</t>
  </si>
  <si>
    <t>保费缴纳及时率</t>
  </si>
  <si>
    <t>及时缴纳</t>
  </si>
  <si>
    <t>充分发挥商业保险的防灾防损作用，切实维护人民群众生命财产安全。</t>
  </si>
  <si>
    <t>充分发挥</t>
  </si>
  <si>
    <t>群众满意度</t>
  </si>
  <si>
    <r>
      <t>根据《自然灾害救助条例》（国务院令第</t>
    </r>
    <r>
      <rPr>
        <sz val="11"/>
        <color rgb="FF000000"/>
        <rFont val="Times New Roman"/>
        <charset val="134"/>
      </rPr>
      <t>577</t>
    </r>
    <r>
      <rPr>
        <sz val="11"/>
        <color rgb="FF000000"/>
        <rFont val="宋体"/>
        <charset val="134"/>
      </rPr>
      <t>号）、《云南省自然灾害救助规定》（省政府令第</t>
    </r>
    <r>
      <rPr>
        <sz val="11"/>
        <color rgb="FF000000"/>
        <rFont val="Times New Roman"/>
        <charset val="134"/>
      </rPr>
      <t>183</t>
    </r>
    <r>
      <rPr>
        <sz val="11"/>
        <color rgb="FF000000"/>
        <rFont val="宋体"/>
        <charset val="134"/>
      </rPr>
      <t>号）《云南省应急管理厅</t>
    </r>
    <r>
      <rPr>
        <sz val="11"/>
        <color rgb="FF000000"/>
        <rFont val="Times New Roman"/>
        <charset val="134"/>
      </rPr>
      <t xml:space="preserve"> </t>
    </r>
    <r>
      <rPr>
        <sz val="11"/>
        <color rgb="FF000000"/>
        <rFont val="宋体"/>
        <charset val="134"/>
      </rPr>
      <t>云南省财政厅关于印发</t>
    </r>
    <r>
      <rPr>
        <sz val="11"/>
        <color rgb="FF000000"/>
        <rFont val="Times New Roman"/>
        <charset val="134"/>
      </rPr>
      <t>&lt;</t>
    </r>
    <r>
      <rPr>
        <sz val="11"/>
        <color rgb="FF000000"/>
        <rFont val="宋体"/>
        <charset val="134"/>
      </rPr>
      <t>云南省自然灾害救助指导标准</t>
    </r>
    <r>
      <rPr>
        <sz val="11"/>
        <color rgb="FF000000"/>
        <rFont val="Times New Roman"/>
        <charset val="134"/>
      </rPr>
      <t>&gt;</t>
    </r>
    <r>
      <rPr>
        <sz val="11"/>
        <color rgb="FF000000"/>
        <rFont val="宋体"/>
        <charset val="134"/>
      </rPr>
      <t>的通知》（云应急【</t>
    </r>
    <r>
      <rPr>
        <sz val="11"/>
        <color rgb="FF000000"/>
        <rFont val="Times New Roman"/>
        <charset val="134"/>
      </rPr>
      <t>2022</t>
    </r>
    <r>
      <rPr>
        <sz val="11"/>
        <color rgb="FF000000"/>
        <rFont val="宋体"/>
        <charset val="134"/>
      </rPr>
      <t>】</t>
    </r>
    <r>
      <rPr>
        <sz val="11"/>
        <color rgb="FF000000"/>
        <rFont val="Times New Roman"/>
        <charset val="134"/>
      </rPr>
      <t>56</t>
    </r>
    <r>
      <rPr>
        <sz val="11"/>
        <color rgb="FF000000"/>
        <rFont val="宋体"/>
        <charset val="134"/>
      </rPr>
      <t>号）等规定，遵循以人为本、政府主导、分级管理、社会互助、灾民自救的原则。做好自然灾害应急救助工作，保障受灾人员基本生活。</t>
    </r>
  </si>
  <si>
    <t>应急救助批次</t>
  </si>
  <si>
    <t>反映应急救助批次</t>
  </si>
  <si>
    <t>中央自然灾害救灾资金下拨率</t>
  </si>
  <si>
    <t>救助标准</t>
  </si>
  <si>
    <t>30</t>
  </si>
  <si>
    <t>元/人·天</t>
  </si>
  <si>
    <t>《云南省自然灾害救助指导标准》，按照每人不低于150元的标准进行测算。</t>
  </si>
  <si>
    <t>中央自然灾害救灾资金发放至救助对象所需时间</t>
  </si>
  <si>
    <t>个工作日</t>
  </si>
  <si>
    <t>县级应急管理部门收到中央自然灾害救灾资金（冬春临时生活困难救助）后发放至救助对象所需时间≤30个工作日</t>
  </si>
  <si>
    <t>帮助受灾群众克服基本生活困难</t>
  </si>
  <si>
    <t>妥善保障基本生活</t>
  </si>
  <si>
    <t>受灾群众投诉率</t>
  </si>
  <si>
    <t>投诉率≤0.1%，得满分；反之，不得分。</t>
  </si>
  <si>
    <t>预算05-3表</t>
  </si>
  <si>
    <t>注：本表无数据，故公开空表。</t>
  </si>
  <si>
    <t>预算06表</t>
  </si>
  <si>
    <t>2025年部门政府性基金预算支出预算表</t>
  </si>
  <si>
    <t>单位名称</t>
  </si>
  <si>
    <t>本年政府性基金预算支出</t>
  </si>
  <si>
    <t>预算07表</t>
  </si>
  <si>
    <t>2025年部门政府采购预算表</t>
  </si>
  <si>
    <t>预算项目</t>
  </si>
  <si>
    <t>采购项目</t>
  </si>
  <si>
    <t>采购品目</t>
  </si>
  <si>
    <t>计量单位</t>
  </si>
  <si>
    <t>数量</t>
  </si>
  <si>
    <t>面向中小企业预留资金</t>
  </si>
  <si>
    <t>政府采购品目</t>
  </si>
  <si>
    <t>支出功能科目</t>
  </si>
  <si>
    <t>采购数量</t>
  </si>
  <si>
    <t>政府性基金</t>
  </si>
  <si>
    <t>国有资本经营收益</t>
  </si>
  <si>
    <t>财政专户管理的收入</t>
  </si>
  <si>
    <t>采购A4纸</t>
  </si>
  <si>
    <t>复印纸</t>
  </si>
  <si>
    <t>公务用车保险</t>
  </si>
  <si>
    <t>机动车保险服务</t>
  </si>
  <si>
    <t>公务用车燃油费</t>
  </si>
  <si>
    <t>车辆加油、添加燃料服务</t>
  </si>
  <si>
    <t>公务用车维修和保养</t>
  </si>
  <si>
    <t>车辆维修和保养服务</t>
  </si>
  <si>
    <t>预算08表</t>
  </si>
  <si>
    <t>政府购买服务项目</t>
  </si>
  <si>
    <t>政府购买服务指导性目录代码</t>
  </si>
  <si>
    <t>基本支出/项目支出</t>
  </si>
  <si>
    <t>所属服务类别</t>
  </si>
  <si>
    <t>所属服务领域</t>
  </si>
  <si>
    <t>购买内容简述</t>
  </si>
  <si>
    <t>基金"</t>
  </si>
  <si>
    <t>单位自筹</t>
  </si>
  <si>
    <t>15</t>
  </si>
  <si>
    <t>16</t>
  </si>
  <si>
    <t>17</t>
  </si>
  <si>
    <t>18</t>
  </si>
  <si>
    <t>预算09-1表</t>
  </si>
  <si>
    <t>2025年对下转移支付预算表</t>
  </si>
  <si>
    <t>单位名称（项目）</t>
  </si>
  <si>
    <t>地区</t>
  </si>
  <si>
    <t>楚雄市</t>
  </si>
  <si>
    <t>双柏县</t>
  </si>
  <si>
    <t>牟定县</t>
  </si>
  <si>
    <t>南华县</t>
  </si>
  <si>
    <t>姚安县</t>
  </si>
  <si>
    <t>大姚县</t>
  </si>
  <si>
    <t>永仁县</t>
  </si>
  <si>
    <t>元谋县</t>
  </si>
  <si>
    <t>武定县</t>
  </si>
  <si>
    <t>禄丰市</t>
  </si>
  <si>
    <t>预算09-2表</t>
  </si>
  <si>
    <t>2025年对下转移支付绩效目标表</t>
  </si>
  <si>
    <t>单位名称、项目名称</t>
  </si>
  <si>
    <t>预算10表</t>
  </si>
  <si>
    <t>2025年新增资产配置表</t>
  </si>
  <si>
    <t>资产类别</t>
  </si>
  <si>
    <t>资产分类代码.名称</t>
  </si>
  <si>
    <t>资产名称</t>
  </si>
  <si>
    <t>财政部门批复数（元）</t>
  </si>
  <si>
    <t>单价</t>
  </si>
  <si>
    <t>金额</t>
  </si>
  <si>
    <t/>
  </si>
  <si>
    <t>预算11表</t>
  </si>
  <si>
    <t>2025年上级补助项目支出预算表</t>
  </si>
  <si>
    <t>上级补助</t>
  </si>
  <si>
    <t>预算12表</t>
  </si>
  <si>
    <t>2025年部门项目支出中期规划预算表</t>
  </si>
  <si>
    <t>项目级次</t>
  </si>
  <si>
    <t>2025年</t>
  </si>
  <si>
    <t>2026年</t>
  </si>
  <si>
    <t>2027年</t>
  </si>
  <si>
    <t>本级</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</si>
</sst>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hh:mm:ss"/>
    <numFmt numFmtId="178" formatCode="yyyy\-mm\-dd"/>
    <numFmt numFmtId="179" formatCode="yyyy\-mm\-dd\ hh:mm:ss"/>
    <numFmt numFmtId="180" formatCode="#,##0;\-#,##0;;@"/>
  </numFmts>
  <fonts count="42">
    <font>
      <sz val="11"/>
      <color theme="1"/>
      <name val="宋体"/>
      <charset val="134"/>
      <scheme val="minor"/>
    </font>
    <font>
      <sz val="11.25"/>
      <color rgb="FF000000"/>
      <name val="SimSun"/>
      <charset val="134"/>
    </font>
    <font>
      <sz val="9"/>
      <color rgb="FF000000"/>
      <name val="SimSun"/>
      <charset val="134"/>
    </font>
    <font>
      <b/>
      <sz val="21"/>
      <color rgb="FF000000"/>
      <name val="SimSun"/>
      <charset val="134"/>
    </font>
    <font>
      <sz val="11"/>
      <color rgb="FF000000"/>
      <name val="宋体"/>
      <charset val="134"/>
    </font>
    <font>
      <sz val="9"/>
      <color theme="1"/>
      <name val="宋体"/>
      <charset val="134"/>
    </font>
    <font>
      <sz val="9"/>
      <color rgb="FF000000"/>
      <name val="Times New Roman"/>
      <charset val="134"/>
    </font>
    <font>
      <b/>
      <sz val="21"/>
      <color rgb="FF000000"/>
      <name val="宋体"/>
      <charset val="134"/>
    </font>
    <font>
      <sz val="11"/>
      <color theme="1"/>
      <name val="宋体"/>
      <charset val="134"/>
    </font>
    <font>
      <sz val="9"/>
      <name val="宋体"/>
      <charset val="134"/>
    </font>
    <font>
      <b/>
      <sz val="21"/>
      <name val="宋体"/>
      <charset val="134"/>
    </font>
    <font>
      <sz val="10.5"/>
      <name val="宋体"/>
      <charset val="134"/>
    </font>
    <font>
      <sz val="12"/>
      <name val="宋体"/>
      <charset val="134"/>
    </font>
    <font>
      <sz val="10.5"/>
      <name val="SimSun"/>
      <charset val="134"/>
    </font>
    <font>
      <sz val="10.5"/>
      <name val="Times New Roman"/>
      <charset val="134"/>
    </font>
    <font>
      <sz val="9"/>
      <color rgb="FF000000"/>
      <name val="宋体"/>
      <charset val="134"/>
    </font>
    <font>
      <b/>
      <sz val="11.25"/>
      <color rgb="FF000000"/>
      <name val="宋体"/>
      <charset val="134"/>
    </font>
    <font>
      <sz val="11"/>
      <color rgb="FF000000"/>
      <name val="Times New Roman"/>
      <charset val="134"/>
    </font>
    <font>
      <sz val="11.25"/>
      <color theme="1"/>
      <name val="宋体"/>
      <charset val="134"/>
    </font>
    <font>
      <sz val="11"/>
      <color rgb="FF000000"/>
      <name val="宋体"/>
      <charset val="134"/>
      <scheme val="minor"/>
    </font>
    <font>
      <b/>
      <sz val="9"/>
      <color rgb="FF000000"/>
      <name val="Arial"/>
      <charset val="134"/>
    </font>
    <font>
      <b/>
      <sz val="9"/>
      <color rgb="FF000000"/>
      <name val="宋体"/>
      <charset val="134"/>
    </font>
    <font>
      <sz val="10"/>
      <color rgb="FF000000"/>
      <name val="Times New Roman"/>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medium">
        <color rgb="FF000000"/>
      </left>
      <right style="medium">
        <color rgb="FF000000"/>
      </right>
      <top/>
      <bottom style="medium">
        <color rgb="FF000000"/>
      </bottom>
      <diagonal/>
    </border>
    <border>
      <left style="medium">
        <color rgb="FF000000"/>
      </left>
      <right style="medium">
        <color rgb="FF000000"/>
      </right>
      <top style="medium">
        <color rgb="FF000000"/>
      </top>
      <bottom style="medium">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alignment vertical="top"/>
      <protection locked="0"/>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0" fillId="3" borderId="8" applyNumberFormat="0" applyFont="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9" applyNumberFormat="0" applyFill="0" applyAlignment="0" applyProtection="0">
      <alignment vertical="center"/>
    </xf>
    <xf numFmtId="0" fontId="29" fillId="0" borderId="9" applyNumberFormat="0" applyFill="0" applyAlignment="0" applyProtection="0">
      <alignment vertical="center"/>
    </xf>
    <xf numFmtId="0" fontId="30" fillId="0" borderId="10" applyNumberFormat="0" applyFill="0" applyAlignment="0" applyProtection="0">
      <alignment vertical="center"/>
    </xf>
    <xf numFmtId="0" fontId="30" fillId="0" borderId="0" applyNumberFormat="0" applyFill="0" applyBorder="0" applyAlignment="0" applyProtection="0">
      <alignment vertical="center"/>
    </xf>
    <xf numFmtId="0" fontId="31" fillId="4" borderId="11" applyNumberFormat="0" applyAlignment="0" applyProtection="0">
      <alignment vertical="center"/>
    </xf>
    <xf numFmtId="0" fontId="32" fillId="5" borderId="12" applyNumberFormat="0" applyAlignment="0" applyProtection="0">
      <alignment vertical="center"/>
    </xf>
    <xf numFmtId="0" fontId="33" fillId="5" borderId="11" applyNumberFormat="0" applyAlignment="0" applyProtection="0">
      <alignment vertical="center"/>
    </xf>
    <xf numFmtId="0" fontId="34" fillId="6" borderId="13" applyNumberFormat="0" applyAlignment="0" applyProtection="0">
      <alignment vertical="center"/>
    </xf>
    <xf numFmtId="0" fontId="35" fillId="0" borderId="14" applyNumberFormat="0" applyFill="0" applyAlignment="0" applyProtection="0">
      <alignment vertical="center"/>
    </xf>
    <xf numFmtId="0" fontId="36" fillId="0" borderId="15" applyNumberFormat="0" applyFill="0" applyAlignment="0" applyProtection="0">
      <alignment vertical="center"/>
    </xf>
    <xf numFmtId="0" fontId="37" fillId="7" borderId="0" applyNumberFormat="0" applyBorder="0" applyAlignment="0" applyProtection="0">
      <alignment vertical="center"/>
    </xf>
    <xf numFmtId="0" fontId="38" fillId="8" borderId="0" applyNumberFormat="0" applyBorder="0" applyAlignment="0" applyProtection="0">
      <alignment vertical="center"/>
    </xf>
    <xf numFmtId="0" fontId="39" fillId="9" borderId="0" applyNumberFormat="0" applyBorder="0" applyAlignment="0" applyProtection="0">
      <alignment vertical="center"/>
    </xf>
    <xf numFmtId="0" fontId="40" fillId="10" borderId="0" applyNumberFormat="0" applyBorder="0" applyAlignment="0" applyProtection="0">
      <alignment vertical="center"/>
    </xf>
    <xf numFmtId="0" fontId="41" fillId="11" borderId="0" applyNumberFormat="0" applyBorder="0" applyAlignment="0" applyProtection="0">
      <alignment vertical="center"/>
    </xf>
    <xf numFmtId="0" fontId="41" fillId="12" borderId="0" applyNumberFormat="0" applyBorder="0" applyAlignment="0" applyProtection="0">
      <alignment vertical="center"/>
    </xf>
    <xf numFmtId="0" fontId="40" fillId="13" borderId="0" applyNumberFormat="0" applyBorder="0" applyAlignment="0" applyProtection="0">
      <alignment vertical="center"/>
    </xf>
    <xf numFmtId="0" fontId="40" fillId="14" borderId="0" applyNumberFormat="0" applyBorder="0" applyAlignment="0" applyProtection="0">
      <alignment vertical="center"/>
    </xf>
    <xf numFmtId="0" fontId="41" fillId="15" borderId="0" applyNumberFormat="0" applyBorder="0" applyAlignment="0" applyProtection="0">
      <alignment vertical="center"/>
    </xf>
    <xf numFmtId="0" fontId="41" fillId="16" borderId="0" applyNumberFormat="0" applyBorder="0" applyAlignment="0" applyProtection="0">
      <alignment vertical="center"/>
    </xf>
    <xf numFmtId="0" fontId="40" fillId="17" borderId="0" applyNumberFormat="0" applyBorder="0" applyAlignment="0" applyProtection="0">
      <alignment vertical="center"/>
    </xf>
    <xf numFmtId="0" fontId="40" fillId="18" borderId="0" applyNumberFormat="0" applyBorder="0" applyAlignment="0" applyProtection="0">
      <alignment vertical="center"/>
    </xf>
    <xf numFmtId="0" fontId="41" fillId="19" borderId="0" applyNumberFormat="0" applyBorder="0" applyAlignment="0" applyProtection="0">
      <alignment vertical="center"/>
    </xf>
    <xf numFmtId="0" fontId="41" fillId="20" borderId="0" applyNumberFormat="0" applyBorder="0" applyAlignment="0" applyProtection="0">
      <alignment vertical="center"/>
    </xf>
    <xf numFmtId="0" fontId="40" fillId="21" borderId="0" applyNumberFormat="0" applyBorder="0" applyAlignment="0" applyProtection="0">
      <alignment vertical="center"/>
    </xf>
    <xf numFmtId="0" fontId="40" fillId="22" borderId="0" applyNumberFormat="0" applyBorder="0" applyAlignment="0" applyProtection="0">
      <alignment vertical="center"/>
    </xf>
    <xf numFmtId="0" fontId="41" fillId="23" borderId="0" applyNumberFormat="0" applyBorder="0" applyAlignment="0" applyProtection="0">
      <alignment vertical="center"/>
    </xf>
    <xf numFmtId="0" fontId="41" fillId="24" borderId="0" applyNumberFormat="0" applyBorder="0" applyAlignment="0" applyProtection="0">
      <alignment vertical="center"/>
    </xf>
    <xf numFmtId="0" fontId="40" fillId="25" borderId="0" applyNumberFormat="0" applyBorder="0" applyAlignment="0" applyProtection="0">
      <alignment vertical="center"/>
    </xf>
    <xf numFmtId="0" fontId="40" fillId="26" borderId="0" applyNumberFormat="0" applyBorder="0" applyAlignment="0" applyProtection="0">
      <alignment vertical="center"/>
    </xf>
    <xf numFmtId="0" fontId="41" fillId="27" borderId="0" applyNumberFormat="0" applyBorder="0" applyAlignment="0" applyProtection="0">
      <alignment vertical="center"/>
    </xf>
    <xf numFmtId="0" fontId="41" fillId="28" borderId="0" applyNumberFormat="0" applyBorder="0" applyAlignment="0" applyProtection="0">
      <alignment vertical="center"/>
    </xf>
    <xf numFmtId="0" fontId="40" fillId="29" borderId="0" applyNumberFormat="0" applyBorder="0" applyAlignment="0" applyProtection="0">
      <alignment vertical="center"/>
    </xf>
    <xf numFmtId="0" fontId="40" fillId="30" borderId="0" applyNumberFormat="0" applyBorder="0" applyAlignment="0" applyProtection="0">
      <alignment vertical="center"/>
    </xf>
    <xf numFmtId="0" fontId="41" fillId="31" borderId="0" applyNumberFormat="0" applyBorder="0" applyAlignment="0" applyProtection="0">
      <alignment vertical="center"/>
    </xf>
    <xf numFmtId="0" fontId="41" fillId="32" borderId="0" applyNumberFormat="0" applyBorder="0" applyAlignment="0" applyProtection="0">
      <alignment vertical="center"/>
    </xf>
    <xf numFmtId="0" fontId="40" fillId="33" borderId="0" applyNumberFormat="0" applyBorder="0" applyAlignment="0" applyProtection="0">
      <alignment vertical="center"/>
    </xf>
    <xf numFmtId="176" fontId="9" fillId="0" borderId="1">
      <alignment horizontal="right" vertical="center"/>
    </xf>
    <xf numFmtId="49" fontId="9" fillId="0" borderId="1">
      <alignment horizontal="left" vertical="center" wrapText="1"/>
    </xf>
    <xf numFmtId="176" fontId="9" fillId="0" borderId="1">
      <alignment horizontal="right" vertical="center"/>
    </xf>
    <xf numFmtId="177" fontId="9" fillId="0" borderId="1">
      <alignment horizontal="right" vertical="center"/>
    </xf>
    <xf numFmtId="178" fontId="9" fillId="0" borderId="1">
      <alignment horizontal="right" vertical="center"/>
    </xf>
    <xf numFmtId="179" fontId="9" fillId="0" borderId="1">
      <alignment horizontal="right" vertical="center"/>
    </xf>
    <xf numFmtId="10" fontId="9" fillId="0" borderId="1">
      <alignment horizontal="right" vertical="center"/>
    </xf>
    <xf numFmtId="180" fontId="9" fillId="0" borderId="1">
      <alignment horizontal="right" vertical="center"/>
    </xf>
  </cellStyleXfs>
  <cellXfs count="86">
    <xf numFmtId="0" fontId="0" fillId="0" borderId="0" xfId="0" applyBorder="1" applyAlignment="1" applyProtection="1">
      <alignment vertical="center"/>
    </xf>
    <xf numFmtId="49" fontId="1" fillId="0" borderId="0" xfId="50" applyFont="1" applyBorder="1">
      <alignment horizontal="left" vertical="center" wrapText="1"/>
    </xf>
    <xf numFmtId="49" fontId="2" fillId="0" borderId="0" xfId="0" applyNumberFormat="1" applyFont="1" applyBorder="1" applyAlignment="1" applyProtection="1">
      <alignment horizontal="right" vertical="center" wrapText="1"/>
    </xf>
    <xf numFmtId="49" fontId="3" fillId="0" borderId="0" xfId="0" applyNumberFormat="1" applyFont="1" applyBorder="1" applyAlignment="1" applyProtection="1">
      <alignment horizontal="center" vertical="center" wrapText="1"/>
    </xf>
    <xf numFmtId="49" fontId="2" fillId="0" borderId="0" xfId="0" applyNumberFormat="1" applyFont="1" applyBorder="1" applyAlignment="1" applyProtection="1">
      <alignment horizontal="left" vertical="center" wrapText="1"/>
    </xf>
    <xf numFmtId="49" fontId="2" fillId="0" borderId="1" xfId="50" applyFont="1" applyAlignment="1">
      <alignment horizontal="center" vertical="center" wrapText="1"/>
    </xf>
    <xf numFmtId="0" fontId="4" fillId="2" borderId="1" xfId="0" applyFont="1" applyFill="1" applyBorder="1" applyAlignment="1">
      <alignment horizontal="center" vertical="center"/>
      <protection locked="0"/>
    </xf>
    <xf numFmtId="49" fontId="5" fillId="0" borderId="1" xfId="50" applyFont="1">
      <alignment horizontal="left" vertical="center" wrapText="1"/>
    </xf>
    <xf numFmtId="176" fontId="6" fillId="0" borderId="1" xfId="51" applyFont="1">
      <alignment horizontal="right" vertical="center"/>
    </xf>
    <xf numFmtId="49" fontId="5" fillId="0" borderId="1" xfId="50" applyFont="1" applyAlignment="1">
      <alignment horizontal="center" vertical="center" wrapText="1"/>
    </xf>
    <xf numFmtId="49" fontId="2" fillId="0" borderId="0" xfId="50" applyFont="1" applyBorder="1">
      <alignment horizontal="left" vertical="center" wrapText="1"/>
    </xf>
    <xf numFmtId="49" fontId="3" fillId="0" borderId="0" xfId="50" applyFont="1" applyBorder="1" applyAlignment="1">
      <alignment horizontal="center" vertical="center" wrapText="1"/>
    </xf>
    <xf numFmtId="0" fontId="4" fillId="0" borderId="1" xfId="0" applyFont="1" applyBorder="1" applyAlignment="1" applyProtection="1">
      <alignment horizontal="center" vertical="center"/>
    </xf>
    <xf numFmtId="3" fontId="4" fillId="0" borderId="1" xfId="0" applyNumberFormat="1" applyFont="1" applyBorder="1" applyAlignment="1" applyProtection="1">
      <alignment horizontal="center" vertical="center"/>
    </xf>
    <xf numFmtId="49" fontId="2" fillId="0" borderId="0" xfId="50" applyFont="1" applyBorder="1" applyAlignment="1">
      <alignment horizontal="right" vertical="center" wrapText="1"/>
    </xf>
    <xf numFmtId="49" fontId="2" fillId="0" borderId="0" xfId="50" applyFont="1" applyBorder="1" applyAlignment="1">
      <alignment horizontal="center" vertical="center" wrapText="1"/>
    </xf>
    <xf numFmtId="0" fontId="4" fillId="0" borderId="1" xfId="0" applyFont="1" applyBorder="1" applyAlignment="1" applyProtection="1">
      <alignment horizontal="center" vertical="center" wrapText="1"/>
    </xf>
    <xf numFmtId="176" fontId="6" fillId="0" borderId="1" xfId="51" applyFont="1" applyAlignment="1">
      <alignment horizontal="right" vertical="center" wrapText="1"/>
    </xf>
    <xf numFmtId="176" fontId="5" fillId="0" borderId="1" xfId="51" applyFont="1">
      <alignment horizontal="right" vertical="center"/>
    </xf>
    <xf numFmtId="49" fontId="5" fillId="0" borderId="0" xfId="50" applyFont="1" applyBorder="1">
      <alignment horizontal="left" vertical="center" wrapText="1"/>
    </xf>
    <xf numFmtId="49" fontId="7" fillId="0" borderId="0" xfId="50" applyFont="1" applyBorder="1" applyAlignment="1">
      <alignment horizontal="center" vertical="center" wrapText="1"/>
    </xf>
    <xf numFmtId="0" fontId="4" fillId="0" borderId="1" xfId="0" applyFont="1" applyBorder="1" applyAlignment="1">
      <alignment horizontal="center" vertical="center"/>
      <protection locked="0"/>
    </xf>
    <xf numFmtId="49" fontId="2" fillId="0" borderId="1" xfId="50" applyFont="1">
      <alignment horizontal="left" vertical="center" wrapText="1"/>
    </xf>
    <xf numFmtId="49" fontId="5" fillId="0" borderId="0" xfId="50" applyFont="1" applyBorder="1" applyAlignment="1">
      <alignment horizontal="right" vertical="center" wrapText="1"/>
    </xf>
    <xf numFmtId="0" fontId="8" fillId="0" borderId="1" xfId="0" applyFont="1" applyBorder="1" applyAlignment="1" applyProtection="1">
      <alignment horizontal="center" vertical="center"/>
    </xf>
    <xf numFmtId="0" fontId="8" fillId="0" borderId="2" xfId="0" applyFont="1" applyBorder="1" applyAlignment="1" applyProtection="1">
      <alignment horizontal="center" vertical="center"/>
    </xf>
    <xf numFmtId="49" fontId="9" fillId="0" borderId="0" xfId="50" applyBorder="1">
      <alignment horizontal="left" vertical="center" wrapText="1"/>
    </xf>
    <xf numFmtId="49" fontId="10" fillId="0" borderId="0" xfId="50" applyFont="1" applyBorder="1" applyAlignment="1">
      <alignment horizontal="center" vertical="center" wrapText="1"/>
    </xf>
    <xf numFmtId="49" fontId="11" fillId="0" borderId="0" xfId="50" applyFont="1" applyBorder="1">
      <alignment horizontal="left" vertical="center" wrapText="1"/>
    </xf>
    <xf numFmtId="49" fontId="11" fillId="0" borderId="1" xfId="0" applyNumberFormat="1" applyFont="1" applyBorder="1" applyAlignment="1" applyProtection="1">
      <alignment horizontal="center" vertical="center" wrapText="1"/>
    </xf>
    <xf numFmtId="0" fontId="12" fillId="0" borderId="1" xfId="0" applyFont="1" applyBorder="1" applyAlignment="1" applyProtection="1">
      <alignment horizontal="center" vertical="center"/>
    </xf>
    <xf numFmtId="49" fontId="13" fillId="0" borderId="1" xfId="0" applyNumberFormat="1" applyFont="1" applyBorder="1" applyAlignment="1" applyProtection="1">
      <alignment horizontal="left" vertical="center" wrapText="1"/>
    </xf>
    <xf numFmtId="176" fontId="14" fillId="0" borderId="1" xfId="51" applyFont="1">
      <alignment horizontal="right" vertical="center"/>
    </xf>
    <xf numFmtId="49" fontId="13" fillId="0" borderId="1" xfId="0" applyNumberFormat="1" applyFont="1" applyBorder="1" applyAlignment="1" applyProtection="1">
      <alignment horizontal="center" vertical="center" wrapText="1"/>
    </xf>
    <xf numFmtId="49" fontId="9" fillId="0" borderId="0" xfId="50" applyBorder="1" applyAlignment="1">
      <alignment horizontal="right" vertical="center" wrapText="1"/>
    </xf>
    <xf numFmtId="49" fontId="15" fillId="0" borderId="1" xfId="50" applyFont="1" applyAlignment="1">
      <alignment horizontal="center" vertical="center" wrapText="1"/>
    </xf>
    <xf numFmtId="180" fontId="15" fillId="0" borderId="1" xfId="0" applyNumberFormat="1" applyFont="1" applyBorder="1" applyAlignment="1" applyProtection="1">
      <alignment horizontal="center" vertical="center"/>
    </xf>
    <xf numFmtId="49" fontId="15" fillId="0" borderId="1" xfId="0" applyNumberFormat="1" applyFont="1" applyBorder="1" applyAlignment="1" applyProtection="1">
      <alignment horizontal="left" vertical="center" wrapText="1"/>
    </xf>
    <xf numFmtId="176" fontId="6" fillId="0" borderId="1" xfId="0" applyNumberFormat="1" applyFont="1" applyBorder="1" applyAlignment="1" applyProtection="1">
      <alignment horizontal="right" vertical="center"/>
    </xf>
    <xf numFmtId="49" fontId="15" fillId="0" borderId="1" xfId="0" applyNumberFormat="1" applyFont="1" applyBorder="1" applyAlignment="1" applyProtection="1">
      <alignment horizontal="center" vertical="center" wrapText="1"/>
    </xf>
    <xf numFmtId="49" fontId="15" fillId="0" borderId="0" xfId="50" applyFont="1" applyBorder="1" applyAlignment="1">
      <alignment horizontal="right" vertical="center" wrapText="1"/>
    </xf>
    <xf numFmtId="49" fontId="4" fillId="0" borderId="1" xfId="0" applyNumberFormat="1" applyFont="1" applyBorder="1" applyAlignment="1" applyProtection="1">
      <alignment horizontal="center" vertical="center"/>
    </xf>
    <xf numFmtId="0" fontId="8" fillId="0" borderId="0" xfId="0" applyFont="1" applyBorder="1" applyAlignment="1" applyProtection="1">
      <alignment horizontal="center" vertical="center"/>
    </xf>
    <xf numFmtId="0" fontId="4" fillId="0" borderId="0" xfId="0" applyFont="1" applyBorder="1" applyAlignment="1">
      <alignment horizontal="center" vertical="center"/>
      <protection locked="0"/>
    </xf>
    <xf numFmtId="49" fontId="16" fillId="0" borderId="1" xfId="50" applyFont="1" applyAlignment="1">
      <alignment horizontal="center" vertical="center" wrapText="1"/>
    </xf>
    <xf numFmtId="0" fontId="17" fillId="0" borderId="1" xfId="0" applyFont="1" applyBorder="1" applyAlignment="1" applyProtection="1">
      <alignment horizontal="center" vertical="center"/>
    </xf>
    <xf numFmtId="0" fontId="17" fillId="0" borderId="1" xfId="0" applyFont="1" applyBorder="1" applyAlignment="1" applyProtection="1">
      <alignment horizontal="center" vertical="center" wrapText="1"/>
    </xf>
    <xf numFmtId="0" fontId="17" fillId="0" borderId="1" xfId="0" applyFont="1" applyBorder="1" applyAlignment="1" applyProtection="1">
      <alignment vertical="center" wrapText="1"/>
    </xf>
    <xf numFmtId="0" fontId="17" fillId="0" borderId="1" xfId="0" applyFont="1" applyBorder="1" applyAlignment="1" applyProtection="1">
      <alignment horizontal="left" vertical="center" wrapText="1"/>
    </xf>
    <xf numFmtId="0" fontId="4" fillId="0" borderId="1" xfId="0" applyFont="1" applyBorder="1" applyAlignment="1" applyProtection="1">
      <alignment vertical="center" wrapText="1"/>
    </xf>
    <xf numFmtId="0" fontId="4" fillId="0" borderId="1" xfId="0" applyFont="1" applyBorder="1" applyAlignment="1" applyProtection="1">
      <alignment horizontal="left" vertical="center" wrapText="1"/>
    </xf>
    <xf numFmtId="0" fontId="18" fillId="0" borderId="1" xfId="0" applyFont="1" applyBorder="1" applyAlignment="1" applyProtection="1">
      <alignment horizontal="center" vertical="center"/>
    </xf>
    <xf numFmtId="0" fontId="18" fillId="0" borderId="1" xfId="0" applyFont="1" applyBorder="1" applyAlignment="1">
      <alignment horizontal="center" vertical="center"/>
      <protection locked="0"/>
    </xf>
    <xf numFmtId="0" fontId="0" fillId="0" borderId="1" xfId="0" applyBorder="1" applyAlignment="1" applyProtection="1">
      <alignment horizontal="center" vertical="center"/>
    </xf>
    <xf numFmtId="0" fontId="19" fillId="0" borderId="1" xfId="0" applyFont="1" applyBorder="1" applyAlignment="1" applyProtection="1">
      <alignment horizontal="center" vertical="center"/>
    </xf>
    <xf numFmtId="0" fontId="15" fillId="0" borderId="0" xfId="0" applyFont="1" applyBorder="1" applyAlignment="1" applyProtection="1">
      <alignment horizontal="right" vertical="center"/>
    </xf>
    <xf numFmtId="0" fontId="20" fillId="0" borderId="0" xfId="0" applyFont="1" applyBorder="1" applyAlignment="1" applyProtection="1">
      <alignment horizontal="right"/>
    </xf>
    <xf numFmtId="0" fontId="20" fillId="0" borderId="0" xfId="0" applyFont="1" applyBorder="1" applyAlignment="1">
      <alignment horizontal="right"/>
      <protection locked="0"/>
    </xf>
    <xf numFmtId="0" fontId="5" fillId="2" borderId="3" xfId="0" applyFont="1" applyFill="1" applyBorder="1" applyAlignment="1">
      <alignment horizontal="center" vertical="center" wrapText="1"/>
      <protection locked="0"/>
    </xf>
    <xf numFmtId="49" fontId="5" fillId="0" borderId="0" xfId="50" applyFont="1" applyBorder="1" applyAlignment="1">
      <alignment horizontal="center" vertical="center" wrapText="1"/>
    </xf>
    <xf numFmtId="49" fontId="5" fillId="0" borderId="1" xfId="50" applyFont="1" applyAlignment="1">
      <alignment horizontal="left" vertical="center" wrapText="1" indent="1"/>
    </xf>
    <xf numFmtId="49" fontId="5" fillId="0" borderId="1" xfId="50" applyFont="1" applyAlignment="1">
      <alignment horizontal="left" vertical="center" wrapText="1" indent="2"/>
    </xf>
    <xf numFmtId="49" fontId="2" fillId="0" borderId="0" xfId="0" applyNumberFormat="1" applyFont="1" applyBorder="1" applyAlignment="1" applyProtection="1">
      <alignment horizontal="center" vertical="center" wrapText="1"/>
    </xf>
    <xf numFmtId="49" fontId="2" fillId="0" borderId="1" xfId="0" applyNumberFormat="1" applyFont="1" applyBorder="1" applyAlignment="1" applyProtection="1">
      <alignment horizontal="center" vertical="center" wrapText="1"/>
    </xf>
    <xf numFmtId="0" fontId="15" fillId="0" borderId="4" xfId="0" applyFont="1" applyBorder="1" applyAlignment="1">
      <alignment vertical="center" wrapText="1"/>
      <protection locked="0"/>
    </xf>
    <xf numFmtId="0" fontId="5" fillId="0" borderId="4" xfId="0" applyFont="1" applyBorder="1" applyAlignment="1">
      <alignment vertical="center" wrapText="1"/>
      <protection locked="0"/>
    </xf>
    <xf numFmtId="0" fontId="15" fillId="0" borderId="4" xfId="0" applyFont="1" applyBorder="1" applyAlignment="1" applyProtection="1">
      <alignment horizontal="left" vertical="center"/>
    </xf>
    <xf numFmtId="0" fontId="5" fillId="0" borderId="4" xfId="0" applyFont="1" applyBorder="1" applyAlignment="1" applyProtection="1">
      <alignment vertical="center" wrapText="1"/>
    </xf>
    <xf numFmtId="0" fontId="21" fillId="0" borderId="4" xfId="0" applyFont="1" applyBorder="1" applyAlignment="1" applyProtection="1">
      <alignment horizontal="center" vertical="center"/>
    </xf>
    <xf numFmtId="0" fontId="15" fillId="0" borderId="4" xfId="0" applyFont="1" applyBorder="1" applyAlignment="1" applyProtection="1">
      <alignment horizontal="left" vertical="center" wrapText="1"/>
    </xf>
    <xf numFmtId="0" fontId="21" fillId="0" borderId="4" xfId="0" applyFont="1" applyBorder="1" applyAlignment="1">
      <alignment horizontal="center" vertical="center" wrapText="1"/>
      <protection locked="0"/>
    </xf>
    <xf numFmtId="0" fontId="15" fillId="0" borderId="4" xfId="0" applyFont="1" applyBorder="1" applyAlignment="1">
      <alignment horizontal="left" vertical="center" wrapText="1"/>
      <protection locked="0"/>
    </xf>
    <xf numFmtId="4" fontId="6" fillId="0" borderId="4" xfId="0" applyNumberFormat="1" applyFont="1" applyBorder="1" applyAlignment="1">
      <alignment horizontal="right" vertical="center"/>
      <protection locked="0"/>
    </xf>
    <xf numFmtId="0" fontId="15" fillId="2" borderId="1" xfId="0" applyFont="1" applyFill="1" applyBorder="1" applyAlignment="1" applyProtection="1">
      <alignment horizontal="center" vertical="center" wrapText="1"/>
    </xf>
    <xf numFmtId="0" fontId="15" fillId="2" borderId="1" xfId="0" applyFont="1" applyFill="1" applyBorder="1" applyAlignment="1">
      <alignment horizontal="center" vertical="center" wrapText="1"/>
      <protection locked="0"/>
    </xf>
    <xf numFmtId="176" fontId="6" fillId="0" borderId="1" xfId="51" applyFont="1" applyAlignment="1">
      <alignment horizontal="left" vertical="center"/>
    </xf>
    <xf numFmtId="176" fontId="6" fillId="0" borderId="1" xfId="51" applyFont="1" applyAlignment="1">
      <alignment horizontal="left" vertical="center" indent="1"/>
    </xf>
    <xf numFmtId="176" fontId="6" fillId="0" borderId="1" xfId="51" applyFont="1" applyAlignment="1">
      <alignment horizontal="left" vertical="center" indent="2"/>
    </xf>
    <xf numFmtId="176" fontId="6" fillId="0" borderId="1" xfId="51" applyFont="1" applyAlignment="1">
      <alignment horizontal="center" vertical="center"/>
    </xf>
    <xf numFmtId="0" fontId="15" fillId="2" borderId="1" xfId="0" applyFont="1" applyFill="1" applyBorder="1" applyAlignment="1" applyProtection="1">
      <alignment horizontal="center" vertical="center"/>
    </xf>
    <xf numFmtId="0" fontId="22" fillId="0" borderId="1" xfId="0" applyFont="1" applyBorder="1" applyAlignment="1" applyProtection="1"/>
    <xf numFmtId="49" fontId="21" fillId="0" borderId="1" xfId="50" applyFont="1" applyAlignment="1">
      <alignment horizontal="center" vertical="center" wrapText="1"/>
    </xf>
    <xf numFmtId="4" fontId="6" fillId="0" borderId="5" xfId="0" applyNumberFormat="1" applyFont="1" applyBorder="1" applyAlignment="1" applyProtection="1">
      <alignment horizontal="right" vertical="center"/>
    </xf>
    <xf numFmtId="0" fontId="21" fillId="0" borderId="6" xfId="0" applyFont="1" applyBorder="1" applyAlignment="1" applyProtection="1">
      <alignment horizontal="left" vertical="center"/>
    </xf>
    <xf numFmtId="0" fontId="21" fillId="0" borderId="7" xfId="0" applyFont="1" applyBorder="1" applyAlignment="1" applyProtection="1">
      <alignment horizontal="right" vertical="center"/>
    </xf>
    <xf numFmtId="0" fontId="21" fillId="0" borderId="7" xfId="0" applyFont="1" applyBorder="1" applyAlignment="1" applyProtection="1">
      <alignment horizontal="left" vertical="center"/>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umberStyle" xfId="49"/>
    <cellStyle name="TextStyle" xfId="50"/>
    <cellStyle name="MoneyStyle" xfId="51"/>
    <cellStyle name="TimeStyle" xfId="52"/>
    <cellStyle name="DateStyle" xfId="53"/>
    <cellStyle name="DateTimeStyle" xfId="54"/>
    <cellStyle name="PercentStyle" xfId="55"/>
    <cellStyle name="IntegralNumber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haredStrings" Target="sharedStrings.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D39"/>
  <sheetViews>
    <sheetView showZeros="0" topLeftCell="A21" workbookViewId="0">
      <selection activeCell="A1" sqref="A1"/>
    </sheetView>
  </sheetViews>
  <sheetFormatPr defaultColWidth="9.28333333333333" defaultRowHeight="14.25" customHeight="1" outlineLevelCol="3"/>
  <cols>
    <col min="1" max="1" width="46.1416666666667" customWidth="1"/>
    <col min="2" max="2" width="50.2833333333333" customWidth="1"/>
    <col min="3" max="3" width="47.1416666666667" customWidth="1"/>
    <col min="4" max="4" width="53.85" customWidth="1"/>
  </cols>
  <sheetData>
    <row r="1" ht="13.5" customHeight="1" spans="1:4">
      <c r="A1" s="19"/>
      <c r="B1" s="19"/>
      <c r="C1" s="19"/>
      <c r="D1" s="23" t="s">
        <v>0</v>
      </c>
    </row>
    <row r="2" ht="45" customHeight="1" spans="1:4">
      <c r="A2" s="20" t="s">
        <v>1</v>
      </c>
      <c r="B2" s="20"/>
      <c r="C2" s="20"/>
      <c r="D2" s="20"/>
    </row>
    <row r="3" ht="21" customHeight="1" spans="1:4">
      <c r="A3" s="19" t="str">
        <f>"单位名称："&amp;"永仁县应急管理局"</f>
        <v>单位名称：永仁县应急管理局</v>
      </c>
      <c r="B3" s="19"/>
      <c r="C3" s="19"/>
      <c r="D3" s="23" t="s">
        <v>2</v>
      </c>
    </row>
    <row r="4" ht="19.5" customHeight="1" spans="1:4">
      <c r="A4" s="9" t="s">
        <v>3</v>
      </c>
      <c r="B4" s="9"/>
      <c r="C4" s="9" t="s">
        <v>4</v>
      </c>
      <c r="D4" s="9"/>
    </row>
    <row r="5" ht="19.5" customHeight="1" spans="1:4">
      <c r="A5" s="9" t="s">
        <v>5</v>
      </c>
      <c r="B5" s="9" t="str">
        <f t="shared" ref="B5:D5" si="0">"2025"&amp;"年预算数"</f>
        <v>2025年预算数</v>
      </c>
      <c r="C5" s="9" t="s">
        <v>6</v>
      </c>
      <c r="D5" s="9" t="str">
        <f t="shared" si="0"/>
        <v>2025年预算数</v>
      </c>
    </row>
    <row r="6" ht="19.5" customHeight="1" spans="1:4">
      <c r="A6" s="9"/>
      <c r="B6" s="9"/>
      <c r="C6" s="9"/>
      <c r="D6" s="9"/>
    </row>
    <row r="7" ht="25.3" customHeight="1" spans="1:4">
      <c r="A7" s="7" t="s">
        <v>7</v>
      </c>
      <c r="B7" s="8">
        <v>4037319.23</v>
      </c>
      <c r="C7" s="7" t="s">
        <v>8</v>
      </c>
      <c r="D7" s="8"/>
    </row>
    <row r="8" ht="25.3" customHeight="1" spans="1:4">
      <c r="A8" s="7" t="s">
        <v>9</v>
      </c>
      <c r="B8" s="8"/>
      <c r="C8" s="7" t="s">
        <v>10</v>
      </c>
      <c r="D8" s="8"/>
    </row>
    <row r="9" ht="25.3" customHeight="1" spans="1:4">
      <c r="A9" s="7" t="s">
        <v>11</v>
      </c>
      <c r="B9" s="8"/>
      <c r="C9" s="7" t="s">
        <v>12</v>
      </c>
      <c r="D9" s="8"/>
    </row>
    <row r="10" ht="25.3" customHeight="1" spans="1:4">
      <c r="A10" s="7" t="s">
        <v>13</v>
      </c>
      <c r="B10" s="8"/>
      <c r="C10" s="7" t="s">
        <v>14</v>
      </c>
      <c r="D10" s="8"/>
    </row>
    <row r="11" ht="25.3" customHeight="1" spans="1:4">
      <c r="A11" s="7" t="s">
        <v>15</v>
      </c>
      <c r="B11" s="8"/>
      <c r="C11" s="7" t="s">
        <v>16</v>
      </c>
      <c r="D11" s="8"/>
    </row>
    <row r="12" ht="20.25" customHeight="1" spans="1:4">
      <c r="A12" s="7" t="s">
        <v>17</v>
      </c>
      <c r="B12" s="8"/>
      <c r="C12" s="7" t="s">
        <v>18</v>
      </c>
      <c r="D12" s="8"/>
    </row>
    <row r="13" ht="20.25" customHeight="1" spans="1:4">
      <c r="A13" s="7" t="s">
        <v>19</v>
      </c>
      <c r="B13" s="8"/>
      <c r="C13" s="7" t="s">
        <v>20</v>
      </c>
      <c r="D13" s="8"/>
    </row>
    <row r="14" ht="20.25" customHeight="1" spans="1:4">
      <c r="A14" s="7" t="s">
        <v>21</v>
      </c>
      <c r="B14" s="8"/>
      <c r="C14" s="7" t="s">
        <v>22</v>
      </c>
      <c r="D14" s="8">
        <v>431682.48</v>
      </c>
    </row>
    <row r="15" ht="20.25" customHeight="1" spans="1:4">
      <c r="A15" s="7" t="s">
        <v>23</v>
      </c>
      <c r="B15" s="8"/>
      <c r="C15" s="7" t="s">
        <v>24</v>
      </c>
      <c r="D15" s="8"/>
    </row>
    <row r="16" ht="20.25" customHeight="1" spans="1:4">
      <c r="A16" s="7" t="s">
        <v>25</v>
      </c>
      <c r="B16" s="8"/>
      <c r="C16" s="7" t="s">
        <v>26</v>
      </c>
      <c r="D16" s="8">
        <v>192353.3</v>
      </c>
    </row>
    <row r="17" ht="20.25" customHeight="1" spans="1:4">
      <c r="A17" s="7"/>
      <c r="B17" s="8"/>
      <c r="C17" s="7" t="s">
        <v>27</v>
      </c>
      <c r="D17" s="8"/>
    </row>
    <row r="18" ht="20.25" customHeight="1" spans="1:4">
      <c r="A18" s="7"/>
      <c r="B18" s="80"/>
      <c r="C18" s="7" t="s">
        <v>28</v>
      </c>
      <c r="D18" s="8"/>
    </row>
    <row r="19" ht="20.25" customHeight="1" spans="1:4">
      <c r="A19" s="7"/>
      <c r="B19" s="80"/>
      <c r="C19" s="7" t="s">
        <v>29</v>
      </c>
      <c r="D19" s="8"/>
    </row>
    <row r="20" ht="20.25" customHeight="1" spans="1:4">
      <c r="A20" s="7"/>
      <c r="B20" s="80"/>
      <c r="C20" s="7" t="s">
        <v>30</v>
      </c>
      <c r="D20" s="8"/>
    </row>
    <row r="21" ht="20.25" customHeight="1" spans="1:4">
      <c r="A21" s="7"/>
      <c r="B21" s="80"/>
      <c r="C21" s="7" t="s">
        <v>31</v>
      </c>
      <c r="D21" s="8"/>
    </row>
    <row r="22" ht="20.25" customHeight="1" spans="1:4">
      <c r="A22" s="7"/>
      <c r="B22" s="80"/>
      <c r="C22" s="7" t="s">
        <v>32</v>
      </c>
      <c r="D22" s="8"/>
    </row>
    <row r="23" ht="20.25" customHeight="1" spans="1:4">
      <c r="A23" s="7"/>
      <c r="B23" s="80"/>
      <c r="C23" s="7" t="s">
        <v>33</v>
      </c>
      <c r="D23" s="8"/>
    </row>
    <row r="24" ht="20.25" customHeight="1" spans="1:4">
      <c r="A24" s="7"/>
      <c r="B24" s="80"/>
      <c r="C24" s="7" t="s">
        <v>34</v>
      </c>
      <c r="D24" s="8"/>
    </row>
    <row r="25" ht="20.25" customHeight="1" spans="1:4">
      <c r="A25" s="7"/>
      <c r="B25" s="80"/>
      <c r="C25" s="7" t="s">
        <v>35</v>
      </c>
      <c r="D25" s="8"/>
    </row>
    <row r="26" ht="20.25" customHeight="1" spans="1:4">
      <c r="A26" s="7"/>
      <c r="B26" s="80"/>
      <c r="C26" s="7" t="s">
        <v>36</v>
      </c>
      <c r="D26" s="8">
        <v>231096.96</v>
      </c>
    </row>
    <row r="27" ht="20.25" customHeight="1" spans="1:4">
      <c r="A27" s="7"/>
      <c r="B27" s="80"/>
      <c r="C27" s="7" t="s">
        <v>37</v>
      </c>
      <c r="D27" s="8"/>
    </row>
    <row r="28" ht="20.25" customHeight="1" spans="1:4">
      <c r="A28" s="7"/>
      <c r="B28" s="80"/>
      <c r="C28" s="7" t="s">
        <v>38</v>
      </c>
      <c r="D28" s="8"/>
    </row>
    <row r="29" ht="20.25" customHeight="1" spans="1:4">
      <c r="A29" s="7"/>
      <c r="B29" s="80"/>
      <c r="C29" s="7" t="s">
        <v>39</v>
      </c>
      <c r="D29" s="8">
        <v>3182186.49</v>
      </c>
    </row>
    <row r="30" ht="20.25" customHeight="1" spans="1:4">
      <c r="A30" s="7"/>
      <c r="B30" s="80"/>
      <c r="C30" s="7" t="s">
        <v>40</v>
      </c>
      <c r="D30" s="8"/>
    </row>
    <row r="31" ht="20.25" customHeight="1" spans="1:4">
      <c r="A31" s="7"/>
      <c r="B31" s="80"/>
      <c r="C31" s="7" t="s">
        <v>41</v>
      </c>
      <c r="D31" s="8"/>
    </row>
    <row r="32" ht="20.25" customHeight="1" spans="1:4">
      <c r="A32" s="7"/>
      <c r="B32" s="80"/>
      <c r="C32" s="7" t="s">
        <v>42</v>
      </c>
      <c r="D32" s="8"/>
    </row>
    <row r="33" ht="20.25" customHeight="1" spans="1:4">
      <c r="A33" s="7"/>
      <c r="B33" s="80"/>
      <c r="C33" s="7" t="s">
        <v>43</v>
      </c>
      <c r="D33" s="8"/>
    </row>
    <row r="34" ht="20.25" customHeight="1" spans="1:4">
      <c r="A34" s="7"/>
      <c r="B34" s="80"/>
      <c r="C34" s="7" t="s">
        <v>44</v>
      </c>
      <c r="D34" s="8"/>
    </row>
    <row r="35" ht="20.25" customHeight="1" spans="1:4">
      <c r="A35" s="7"/>
      <c r="B35" s="80"/>
      <c r="C35" s="7" t="s">
        <v>45</v>
      </c>
      <c r="D35" s="8"/>
    </row>
    <row r="36" ht="20.25" customHeight="1" spans="1:4">
      <c r="A36" s="7"/>
      <c r="B36" s="80"/>
      <c r="C36" s="7" t="s">
        <v>46</v>
      </c>
      <c r="D36" s="8"/>
    </row>
    <row r="37" ht="20.25" customHeight="1" spans="1:4">
      <c r="A37" s="81" t="s">
        <v>47</v>
      </c>
      <c r="B37" s="82">
        <v>4037319.23</v>
      </c>
      <c r="C37" s="81" t="s">
        <v>48</v>
      </c>
      <c r="D37" s="8">
        <v>4037319.23</v>
      </c>
    </row>
    <row r="38" ht="20.25" customHeight="1" spans="1:4">
      <c r="A38" s="83" t="s">
        <v>49</v>
      </c>
      <c r="B38" s="84"/>
      <c r="C38" s="85" t="s">
        <v>50</v>
      </c>
      <c r="D38" s="8"/>
    </row>
    <row r="39" ht="20.25" customHeight="1" spans="1:4">
      <c r="A39" s="81" t="s">
        <v>51</v>
      </c>
      <c r="B39" s="82">
        <v>4037319.23</v>
      </c>
      <c r="C39" s="81" t="s">
        <v>52</v>
      </c>
      <c r="D39" s="8">
        <v>4037319.23</v>
      </c>
    </row>
  </sheetData>
  <mergeCells count="8">
    <mergeCell ref="A2:D2"/>
    <mergeCell ref="A3:B3"/>
    <mergeCell ref="A4:B4"/>
    <mergeCell ref="C4:D4"/>
    <mergeCell ref="A5:A6"/>
    <mergeCell ref="B5:B6"/>
    <mergeCell ref="C5:C6"/>
    <mergeCell ref="D5:D6"/>
  </mergeCells>
  <pageMargins left="0.75" right="0.75" top="1" bottom="1" header="0.5" footer="0.5"/>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J9"/>
  <sheetViews>
    <sheetView showZeros="0" workbookViewId="0">
      <selection activeCell="A17" sqref="A17"/>
    </sheetView>
  </sheetViews>
  <sheetFormatPr defaultColWidth="10.7083333333333" defaultRowHeight="12" customHeight="1"/>
  <cols>
    <col min="1" max="2" width="69.2833333333333" customWidth="1"/>
    <col min="3" max="4" width="22.1416666666667" customWidth="1"/>
    <col min="5" max="5" width="55" customWidth="1"/>
    <col min="6" max="6" width="12" customWidth="1"/>
    <col min="7" max="7" width="18.85" customWidth="1"/>
    <col min="8" max="8" width="12" customWidth="1"/>
    <col min="9" max="9" width="18.85" customWidth="1"/>
    <col min="10" max="10" width="53" customWidth="1"/>
  </cols>
  <sheetData>
    <row r="1" ht="15.75" customHeight="1" spans="1:10">
      <c r="A1" s="23" t="s">
        <v>430</v>
      </c>
      <c r="B1" s="19"/>
      <c r="C1" s="19"/>
      <c r="D1" s="19"/>
      <c r="E1" s="19"/>
      <c r="F1" s="19"/>
      <c r="G1" s="19"/>
      <c r="H1" s="19"/>
      <c r="I1" s="19"/>
      <c r="J1" s="19" t="s">
        <v>336</v>
      </c>
    </row>
    <row r="2" ht="45" customHeight="1" spans="1:10">
      <c r="A2" s="20" t="str">
        <f>"2025"&amp;"年部门项目支出绩效目标表(另文下达)"</f>
        <v>2025年部门项目支出绩效目标表(另文下达)</v>
      </c>
      <c r="B2" s="20"/>
      <c r="C2" s="20"/>
      <c r="D2" s="20"/>
      <c r="E2" s="20"/>
      <c r="F2" s="20"/>
      <c r="G2" s="20"/>
      <c r="H2" s="20"/>
      <c r="I2" s="20"/>
      <c r="J2" s="20"/>
    </row>
    <row r="3" ht="15.75" customHeight="1" spans="1:10">
      <c r="A3" s="19" t="str">
        <f>"单位名称："&amp;"永仁县应急管理局"</f>
        <v>单位名称：永仁县应急管理局</v>
      </c>
      <c r="B3" s="42"/>
      <c r="C3" s="42"/>
      <c r="D3" s="42"/>
      <c r="E3" s="42"/>
      <c r="F3" s="43"/>
      <c r="G3" s="42"/>
      <c r="H3" s="43"/>
      <c r="I3" s="43"/>
      <c r="J3" s="43"/>
    </row>
    <row r="4" ht="60" customHeight="1" spans="1:10">
      <c r="A4" s="44" t="s">
        <v>337</v>
      </c>
      <c r="B4" s="44" t="s">
        <v>338</v>
      </c>
      <c r="C4" s="44" t="s">
        <v>339</v>
      </c>
      <c r="D4" s="44" t="s">
        <v>340</v>
      </c>
      <c r="E4" s="44" t="s">
        <v>341</v>
      </c>
      <c r="F4" s="44" t="s">
        <v>342</v>
      </c>
      <c r="G4" s="44" t="s">
        <v>343</v>
      </c>
      <c r="H4" s="44" t="s">
        <v>344</v>
      </c>
      <c r="I4" s="44" t="s">
        <v>345</v>
      </c>
      <c r="J4" s="44" t="s">
        <v>346</v>
      </c>
    </row>
    <row r="5" ht="47.5" customHeight="1" spans="1:10">
      <c r="A5" s="45">
        <v>1</v>
      </c>
      <c r="B5" s="45">
        <v>2</v>
      </c>
      <c r="C5" s="46">
        <v>3</v>
      </c>
      <c r="D5" s="45">
        <v>4</v>
      </c>
      <c r="E5" s="45">
        <v>5</v>
      </c>
      <c r="F5" s="45">
        <v>6</v>
      </c>
      <c r="G5" s="45">
        <v>7</v>
      </c>
      <c r="H5" s="45">
        <v>8</v>
      </c>
      <c r="I5" s="45">
        <v>9</v>
      </c>
      <c r="J5" s="45">
        <v>10</v>
      </c>
    </row>
    <row r="6" ht="47.5" customHeight="1" spans="1:10">
      <c r="A6" s="47"/>
      <c r="B6" s="47"/>
      <c r="C6" s="47"/>
      <c r="D6" s="47"/>
      <c r="E6" s="47"/>
      <c r="F6" s="47"/>
      <c r="G6" s="47"/>
      <c r="H6" s="47"/>
      <c r="I6" s="47"/>
      <c r="J6" s="47"/>
    </row>
    <row r="7" ht="47.5" customHeight="1" spans="1:10">
      <c r="A7" s="47"/>
      <c r="B7" s="48"/>
      <c r="C7" s="47"/>
      <c r="D7" s="47"/>
      <c r="E7" s="47"/>
      <c r="F7" s="47"/>
      <c r="G7" s="47"/>
      <c r="H7" s="47"/>
      <c r="I7" s="47"/>
      <c r="J7" s="47"/>
    </row>
    <row r="8" ht="52" customHeight="1" spans="1:10">
      <c r="A8" s="47"/>
      <c r="B8" s="47"/>
      <c r="C8" s="46"/>
      <c r="D8" s="46"/>
      <c r="E8" s="46"/>
      <c r="F8" s="46"/>
      <c r="G8" s="46"/>
      <c r="H8" s="46"/>
      <c r="I8" s="46"/>
      <c r="J8" s="48"/>
    </row>
    <row r="9" ht="22" customHeight="1" spans="1:1">
      <c r="A9" t="s">
        <v>431</v>
      </c>
    </row>
  </sheetData>
  <mergeCells count="2">
    <mergeCell ref="A1:J1"/>
    <mergeCell ref="A2:J2"/>
  </mergeCells>
  <pageMargins left="0.75" right="0.75" top="1" bottom="1" header="0.5" footer="0.5"/>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F10"/>
  <sheetViews>
    <sheetView showZeros="0" workbookViewId="0">
      <selection activeCell="A19" sqref="A19"/>
    </sheetView>
  </sheetViews>
  <sheetFormatPr defaultColWidth="10.7083333333333" defaultRowHeight="14.25" customHeight="1" outlineLevelCol="5"/>
  <cols>
    <col min="1" max="1" width="37.575" customWidth="1"/>
    <col min="2" max="2" width="38.1416666666667" customWidth="1"/>
    <col min="3" max="3" width="47.2833333333333" customWidth="1"/>
    <col min="4" max="6" width="26.2833333333333" customWidth="1"/>
  </cols>
  <sheetData>
    <row r="1" ht="15.75" customHeight="1" spans="1:6">
      <c r="A1" s="15"/>
      <c r="B1" s="15">
        <v>0</v>
      </c>
      <c r="C1" s="15"/>
      <c r="D1" s="15"/>
      <c r="E1" s="15"/>
      <c r="F1" s="14" t="s">
        <v>432</v>
      </c>
    </row>
    <row r="2" ht="45" customHeight="1" spans="1:6">
      <c r="A2" s="11" t="s">
        <v>433</v>
      </c>
      <c r="B2" s="11"/>
      <c r="C2" s="11"/>
      <c r="D2" s="11"/>
      <c r="E2" s="11"/>
      <c r="F2" s="11"/>
    </row>
    <row r="3" ht="19.5" customHeight="1" spans="1:6">
      <c r="A3" s="10" t="str">
        <f>"单位名称："&amp;"永仁县应急管理局"</f>
        <v>单位名称：永仁县应急管理局</v>
      </c>
      <c r="B3" s="10"/>
      <c r="C3" s="10"/>
      <c r="D3" s="15"/>
      <c r="E3" s="15"/>
      <c r="F3" s="14" t="s">
        <v>2</v>
      </c>
    </row>
    <row r="4" ht="19.5" customHeight="1" spans="1:6">
      <c r="A4" s="5" t="s">
        <v>434</v>
      </c>
      <c r="B4" s="5" t="s">
        <v>73</v>
      </c>
      <c r="C4" s="5" t="s">
        <v>74</v>
      </c>
      <c r="D4" s="5" t="s">
        <v>435</v>
      </c>
      <c r="E4" s="5"/>
      <c r="F4" s="5"/>
    </row>
    <row r="5" ht="18.75" customHeight="1" spans="1:6">
      <c r="A5" s="5"/>
      <c r="B5" s="5"/>
      <c r="C5" s="5"/>
      <c r="D5" s="5" t="s">
        <v>57</v>
      </c>
      <c r="E5" s="5" t="s">
        <v>76</v>
      </c>
      <c r="F5" s="5" t="s">
        <v>77</v>
      </c>
    </row>
    <row r="6" ht="17.25" customHeight="1" spans="1:6">
      <c r="A6" s="12">
        <v>1</v>
      </c>
      <c r="B6" s="41" t="s">
        <v>84</v>
      </c>
      <c r="C6" s="12">
        <v>3</v>
      </c>
      <c r="D6" s="12">
        <v>4</v>
      </c>
      <c r="E6" s="12">
        <v>5</v>
      </c>
      <c r="F6" s="12">
        <v>6</v>
      </c>
    </row>
    <row r="7" ht="22.5" customHeight="1" spans="1:6">
      <c r="A7" s="7"/>
      <c r="B7" s="7"/>
      <c r="C7" s="7"/>
      <c r="D7" s="8"/>
      <c r="E7" s="8"/>
      <c r="F7" s="8"/>
    </row>
    <row r="8" ht="22.5" customHeight="1" spans="1:6">
      <c r="A8" s="7"/>
      <c r="B8" s="7"/>
      <c r="C8" s="7"/>
      <c r="D8" s="8"/>
      <c r="E8" s="8"/>
      <c r="F8" s="8"/>
    </row>
    <row r="9" ht="22.5" customHeight="1" spans="1:6">
      <c r="A9" s="9" t="s">
        <v>57</v>
      </c>
      <c r="B9" s="9"/>
      <c r="C9" s="9"/>
      <c r="D9" s="8"/>
      <c r="E9" s="8"/>
      <c r="F9" s="8"/>
    </row>
    <row r="10" ht="26" customHeight="1" spans="1:1">
      <c r="A10" t="s">
        <v>431</v>
      </c>
    </row>
  </sheetData>
  <mergeCells count="7">
    <mergeCell ref="A2:F2"/>
    <mergeCell ref="A3:C3"/>
    <mergeCell ref="D4:F4"/>
    <mergeCell ref="A9:C9"/>
    <mergeCell ref="A4:A5"/>
    <mergeCell ref="B4:B5"/>
    <mergeCell ref="C4:C5"/>
  </mergeCells>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Q15"/>
  <sheetViews>
    <sheetView showGridLines="0" showZeros="0" topLeftCell="J4" workbookViewId="0">
      <selection activeCell="K20" sqref="K20"/>
    </sheetView>
  </sheetViews>
  <sheetFormatPr defaultColWidth="10" defaultRowHeight="12.75" customHeight="1"/>
  <cols>
    <col min="1" max="3" width="38.5" customWidth="1"/>
    <col min="4" max="13" width="18.2083333333333" customWidth="1"/>
    <col min="14" max="14" width="25.35" customWidth="1"/>
    <col min="15" max="17" width="18.2083333333333" customWidth="1"/>
  </cols>
  <sheetData>
    <row r="1" ht="17.25" customHeight="1" spans="1:17">
      <c r="A1" s="19"/>
      <c r="B1" s="19"/>
      <c r="C1" s="19"/>
      <c r="D1" s="19"/>
      <c r="E1" s="19"/>
      <c r="F1" s="19"/>
      <c r="G1" s="19"/>
      <c r="H1" s="19"/>
      <c r="I1" s="19"/>
      <c r="J1" s="19"/>
      <c r="K1" s="19"/>
      <c r="L1" s="19"/>
      <c r="M1" s="19"/>
      <c r="N1" s="19"/>
      <c r="O1" s="19"/>
      <c r="P1" s="19"/>
      <c r="Q1" s="40" t="s">
        <v>436</v>
      </c>
    </row>
    <row r="2" ht="45" customHeight="1" spans="1:17">
      <c r="A2" s="20" t="s">
        <v>437</v>
      </c>
      <c r="B2" s="20"/>
      <c r="C2" s="20"/>
      <c r="D2" s="20"/>
      <c r="E2" s="20"/>
      <c r="F2" s="20"/>
      <c r="G2" s="20"/>
      <c r="H2" s="20"/>
      <c r="I2" s="20"/>
      <c r="J2" s="20"/>
      <c r="K2" s="20"/>
      <c r="L2" s="20"/>
      <c r="M2" s="20"/>
      <c r="N2" s="20"/>
      <c r="O2" s="20"/>
      <c r="P2" s="20"/>
      <c r="Q2" s="20"/>
    </row>
    <row r="3" ht="18.75" customHeight="1" spans="1:17">
      <c r="A3" s="19" t="str">
        <f>"单位名称："&amp;"永仁县应急管理局"</f>
        <v>单位名称：永仁县应急管理局</v>
      </c>
      <c r="B3" s="19"/>
      <c r="C3" s="19"/>
      <c r="D3" s="19"/>
      <c r="E3" s="19"/>
      <c r="F3" s="19"/>
      <c r="G3" s="19"/>
      <c r="H3" s="19"/>
      <c r="I3" s="19"/>
      <c r="J3" s="19"/>
      <c r="K3" s="19"/>
      <c r="L3" s="19"/>
      <c r="M3" s="19"/>
      <c r="N3" s="19"/>
      <c r="O3" s="19"/>
      <c r="P3" s="19"/>
      <c r="Q3" s="23" t="s">
        <v>54</v>
      </c>
    </row>
    <row r="4" ht="22.5" customHeight="1" spans="1:17">
      <c r="A4" s="35" t="s">
        <v>438</v>
      </c>
      <c r="B4" s="35" t="s">
        <v>439</v>
      </c>
      <c r="C4" s="35" t="s">
        <v>440</v>
      </c>
      <c r="D4" s="35" t="s">
        <v>441</v>
      </c>
      <c r="E4" s="35" t="s">
        <v>442</v>
      </c>
      <c r="F4" s="35" t="s">
        <v>443</v>
      </c>
      <c r="G4" s="35" t="s">
        <v>206</v>
      </c>
      <c r="H4" s="35"/>
      <c r="I4" s="35"/>
      <c r="J4" s="35"/>
      <c r="K4" s="35"/>
      <c r="L4" s="35"/>
      <c r="M4" s="35"/>
      <c r="N4" s="35"/>
      <c r="O4" s="35"/>
      <c r="P4" s="35"/>
      <c r="Q4" s="35"/>
    </row>
    <row r="5" ht="22.5" customHeight="1" spans="1:17">
      <c r="A5" s="35"/>
      <c r="B5" s="35" t="s">
        <v>444</v>
      </c>
      <c r="C5" s="35" t="s">
        <v>445</v>
      </c>
      <c r="D5" s="35" t="s">
        <v>441</v>
      </c>
      <c r="E5" s="35" t="s">
        <v>446</v>
      </c>
      <c r="F5" s="35"/>
      <c r="G5" s="35" t="s">
        <v>57</v>
      </c>
      <c r="H5" s="35" t="s">
        <v>60</v>
      </c>
      <c r="I5" s="35" t="s">
        <v>447</v>
      </c>
      <c r="J5" s="35" t="s">
        <v>448</v>
      </c>
      <c r="K5" s="35" t="s">
        <v>449</v>
      </c>
      <c r="L5" s="35" t="s">
        <v>64</v>
      </c>
      <c r="M5" s="35"/>
      <c r="N5" s="35"/>
      <c r="O5" s="35"/>
      <c r="P5" s="35"/>
      <c r="Q5" s="35"/>
    </row>
    <row r="6" ht="23.65" customHeight="1" spans="1:17">
      <c r="A6" s="35"/>
      <c r="B6" s="35"/>
      <c r="C6" s="35"/>
      <c r="D6" s="35"/>
      <c r="E6" s="35"/>
      <c r="F6" s="35"/>
      <c r="G6" s="35"/>
      <c r="H6" s="35"/>
      <c r="I6" s="35" t="s">
        <v>59</v>
      </c>
      <c r="J6" s="35"/>
      <c r="K6" s="35"/>
      <c r="L6" s="35" t="s">
        <v>59</v>
      </c>
      <c r="M6" s="35" t="s">
        <v>65</v>
      </c>
      <c r="N6" s="35" t="s">
        <v>66</v>
      </c>
      <c r="O6" s="35" t="s">
        <v>67</v>
      </c>
      <c r="P6" s="35" t="s">
        <v>68</v>
      </c>
      <c r="Q6" s="35" t="s">
        <v>69</v>
      </c>
    </row>
    <row r="7" ht="22.5" customHeight="1" spans="1:17">
      <c r="A7" s="36">
        <v>1</v>
      </c>
      <c r="B7" s="36">
        <v>2</v>
      </c>
      <c r="C7" s="36">
        <v>3</v>
      </c>
      <c r="D7" s="36">
        <v>4</v>
      </c>
      <c r="E7" s="36">
        <v>5</v>
      </c>
      <c r="F7" s="36">
        <v>6</v>
      </c>
      <c r="G7" s="36">
        <v>7</v>
      </c>
      <c r="H7" s="36">
        <v>8</v>
      </c>
      <c r="I7" s="36">
        <v>9</v>
      </c>
      <c r="J7" s="36">
        <v>10</v>
      </c>
      <c r="K7" s="36">
        <v>11</v>
      </c>
      <c r="L7" s="36">
        <v>12</v>
      </c>
      <c r="M7" s="36">
        <v>13</v>
      </c>
      <c r="N7" s="36">
        <v>14</v>
      </c>
      <c r="O7" s="36">
        <v>15</v>
      </c>
      <c r="P7" s="36">
        <v>16</v>
      </c>
      <c r="Q7" s="36">
        <v>17</v>
      </c>
    </row>
    <row r="8" ht="22.5" customHeight="1" spans="1:17">
      <c r="A8" s="37" t="s">
        <v>280</v>
      </c>
      <c r="B8" s="37"/>
      <c r="C8" s="37"/>
      <c r="D8" s="37"/>
      <c r="E8" s="38">
        <v>1</v>
      </c>
      <c r="F8" s="38">
        <v>3000</v>
      </c>
      <c r="G8" s="38">
        <v>3000</v>
      </c>
      <c r="H8" s="38">
        <v>3000</v>
      </c>
      <c r="I8" s="38"/>
      <c r="J8" s="38"/>
      <c r="K8" s="38"/>
      <c r="L8" s="38"/>
      <c r="M8" s="38"/>
      <c r="N8" s="38"/>
      <c r="O8" s="38"/>
      <c r="P8" s="38"/>
      <c r="Q8" s="38"/>
    </row>
    <row r="9" ht="22.5" customHeight="1" spans="1:17">
      <c r="A9" s="37"/>
      <c r="B9" s="37" t="s">
        <v>450</v>
      </c>
      <c r="C9" s="37" t="s">
        <v>451</v>
      </c>
      <c r="D9" s="37" t="s">
        <v>365</v>
      </c>
      <c r="E9" s="38">
        <v>1</v>
      </c>
      <c r="F9" s="38">
        <v>3000</v>
      </c>
      <c r="G9" s="38">
        <v>3000</v>
      </c>
      <c r="H9" s="38">
        <v>3000</v>
      </c>
      <c r="I9" s="38"/>
      <c r="J9" s="38"/>
      <c r="K9" s="38"/>
      <c r="L9" s="38"/>
      <c r="M9" s="38"/>
      <c r="N9" s="38"/>
      <c r="O9" s="38"/>
      <c r="P9" s="38"/>
      <c r="Q9" s="38"/>
    </row>
    <row r="10" ht="22.5" customHeight="1" spans="1:17">
      <c r="A10" s="37" t="s">
        <v>268</v>
      </c>
      <c r="B10" s="7"/>
      <c r="C10" s="7"/>
      <c r="D10" s="7"/>
      <c r="E10" s="38">
        <v>3</v>
      </c>
      <c r="F10" s="38">
        <v>18000</v>
      </c>
      <c r="G10" s="38">
        <v>18000</v>
      </c>
      <c r="H10" s="38">
        <v>18000</v>
      </c>
      <c r="I10" s="38"/>
      <c r="J10" s="38"/>
      <c r="K10" s="38"/>
      <c r="L10" s="38"/>
      <c r="M10" s="38"/>
      <c r="N10" s="38"/>
      <c r="O10" s="38"/>
      <c r="P10" s="38"/>
      <c r="Q10" s="38"/>
    </row>
    <row r="11" ht="22.5" customHeight="1" spans="1:17">
      <c r="A11" s="7"/>
      <c r="B11" s="37" t="s">
        <v>452</v>
      </c>
      <c r="C11" s="37" t="s">
        <v>453</v>
      </c>
      <c r="D11" s="37" t="s">
        <v>353</v>
      </c>
      <c r="E11" s="38">
        <v>1</v>
      </c>
      <c r="F11" s="38">
        <v>2300</v>
      </c>
      <c r="G11" s="38">
        <v>2300</v>
      </c>
      <c r="H11" s="38">
        <v>2300</v>
      </c>
      <c r="I11" s="38"/>
      <c r="J11" s="38"/>
      <c r="K11" s="38"/>
      <c r="L11" s="38"/>
      <c r="M11" s="38"/>
      <c r="N11" s="38"/>
      <c r="O11" s="38"/>
      <c r="P11" s="38"/>
      <c r="Q11" s="38"/>
    </row>
    <row r="12" ht="22.5" customHeight="1" spans="1:17">
      <c r="A12" s="7"/>
      <c r="B12" s="37" t="s">
        <v>454</v>
      </c>
      <c r="C12" s="37" t="s">
        <v>455</v>
      </c>
      <c r="D12" s="37" t="s">
        <v>353</v>
      </c>
      <c r="E12" s="38">
        <v>1</v>
      </c>
      <c r="F12" s="38">
        <v>10000</v>
      </c>
      <c r="G12" s="38">
        <v>10000</v>
      </c>
      <c r="H12" s="38">
        <v>10000</v>
      </c>
      <c r="I12" s="38"/>
      <c r="J12" s="38"/>
      <c r="K12" s="38"/>
      <c r="L12" s="38"/>
      <c r="M12" s="38"/>
      <c r="N12" s="38"/>
      <c r="O12" s="38"/>
      <c r="P12" s="38"/>
      <c r="Q12" s="38"/>
    </row>
    <row r="13" ht="22.5" customHeight="1" spans="1:17">
      <c r="A13" s="7"/>
      <c r="B13" s="37" t="s">
        <v>456</v>
      </c>
      <c r="C13" s="37" t="s">
        <v>457</v>
      </c>
      <c r="D13" s="37" t="s">
        <v>353</v>
      </c>
      <c r="E13" s="38">
        <v>1</v>
      </c>
      <c r="F13" s="38">
        <v>5700</v>
      </c>
      <c r="G13" s="38">
        <v>5700</v>
      </c>
      <c r="H13" s="38">
        <v>5700</v>
      </c>
      <c r="I13" s="38"/>
      <c r="J13" s="38"/>
      <c r="K13" s="38"/>
      <c r="L13" s="38"/>
      <c r="M13" s="38"/>
      <c r="N13" s="38"/>
      <c r="O13" s="38"/>
      <c r="P13" s="38"/>
      <c r="Q13" s="38"/>
    </row>
    <row r="14" ht="22.5" customHeight="1" spans="1:17">
      <c r="A14" s="39" t="s">
        <v>57</v>
      </c>
      <c r="B14" s="39"/>
      <c r="C14" s="39"/>
      <c r="D14" s="39"/>
      <c r="E14" s="39"/>
      <c r="F14" s="38">
        <v>21000</v>
      </c>
      <c r="G14" s="38">
        <v>21000</v>
      </c>
      <c r="H14" s="38">
        <v>21000</v>
      </c>
      <c r="I14" s="38"/>
      <c r="J14" s="38"/>
      <c r="K14" s="38"/>
      <c r="L14" s="38"/>
      <c r="M14" s="38"/>
      <c r="N14" s="38"/>
      <c r="O14" s="38"/>
      <c r="P14" s="38"/>
      <c r="Q14" s="38"/>
    </row>
    <row r="15" ht="22" customHeight="1" spans="10:10">
      <c r="J15" t="s">
        <v>431</v>
      </c>
    </row>
  </sheetData>
  <mergeCells count="15">
    <mergeCell ref="A2:Q2"/>
    <mergeCell ref="G4:Q4"/>
    <mergeCell ref="L5:Q5"/>
    <mergeCell ref="A14:E14"/>
    <mergeCell ref="A4:A6"/>
    <mergeCell ref="B4:B6"/>
    <mergeCell ref="C4:C6"/>
    <mergeCell ref="D4:D6"/>
    <mergeCell ref="E4:E6"/>
    <mergeCell ref="F4:F6"/>
    <mergeCell ref="G5:G6"/>
    <mergeCell ref="H5:H6"/>
    <mergeCell ref="I5:I6"/>
    <mergeCell ref="J5:J6"/>
    <mergeCell ref="K5:K6"/>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R12"/>
  <sheetViews>
    <sheetView showZeros="0" topLeftCell="J4" workbookViewId="0">
      <selection activeCell="K22" sqref="K22"/>
    </sheetView>
  </sheetViews>
  <sheetFormatPr defaultColWidth="10.2833333333333" defaultRowHeight="14.25" customHeight="1"/>
  <cols>
    <col min="1" max="1" width="46.925" customWidth="1"/>
    <col min="2" max="2" width="27.5" customWidth="1"/>
    <col min="3" max="3" width="33.075" customWidth="1"/>
    <col min="4" max="4" width="18.35" customWidth="1"/>
    <col min="5" max="5" width="21.7833333333333" customWidth="1"/>
    <col min="6" max="6" width="24.6416666666667" customWidth="1"/>
    <col min="7" max="7" width="30.075" customWidth="1"/>
    <col min="8" max="14" width="18.35" customWidth="1"/>
    <col min="15" max="15" width="23.5" customWidth="1"/>
    <col min="16" max="16" width="18.35" customWidth="1"/>
    <col min="17" max="17" width="21.075" customWidth="1"/>
    <col min="18" max="18" width="18.35" customWidth="1"/>
  </cols>
  <sheetData>
    <row r="1" ht="23.65" customHeight="1" spans="1:18">
      <c r="A1" s="26"/>
      <c r="B1" s="26"/>
      <c r="C1" s="26"/>
      <c r="D1" s="26"/>
      <c r="E1" s="26"/>
      <c r="F1" s="26"/>
      <c r="G1" s="26"/>
      <c r="H1" s="26"/>
      <c r="I1" s="26"/>
      <c r="J1" s="26"/>
      <c r="K1" s="26"/>
      <c r="L1" s="26"/>
      <c r="M1" s="26"/>
      <c r="N1" s="26"/>
      <c r="O1" s="26"/>
      <c r="P1" s="26"/>
      <c r="Q1" s="26"/>
      <c r="R1" s="34" t="s">
        <v>458</v>
      </c>
    </row>
    <row r="2" ht="49.9" customHeight="1" spans="1:18">
      <c r="A2" s="27" t="str">
        <f>"2025"&amp;"年部门政府购买服务预算表"</f>
        <v>2025年部门政府购买服务预算表</v>
      </c>
      <c r="B2" s="27"/>
      <c r="C2" s="27"/>
      <c r="D2" s="27"/>
      <c r="E2" s="27"/>
      <c r="F2" s="27"/>
      <c r="G2" s="27"/>
      <c r="H2" s="27"/>
      <c r="I2" s="27"/>
      <c r="J2" s="27"/>
      <c r="K2" s="27"/>
      <c r="L2" s="27"/>
      <c r="M2" s="27"/>
      <c r="N2" s="27"/>
      <c r="O2" s="27"/>
      <c r="P2" s="27"/>
      <c r="Q2" s="27"/>
      <c r="R2" s="27"/>
    </row>
    <row r="3" ht="23.65" customHeight="1" spans="1:18">
      <c r="A3" s="28" t="str">
        <f>"单位名称："&amp;"永仁县应急管理局"</f>
        <v>单位名称：永仁县应急管理局</v>
      </c>
      <c r="B3" s="28"/>
      <c r="C3" s="28"/>
      <c r="D3" s="28"/>
      <c r="E3" s="28"/>
      <c r="F3" s="28"/>
      <c r="G3" s="28"/>
      <c r="H3" s="28"/>
      <c r="I3" s="28"/>
      <c r="J3" s="28"/>
      <c r="K3" s="28"/>
      <c r="L3" s="28"/>
      <c r="M3" s="28"/>
      <c r="N3" s="28"/>
      <c r="O3" s="28"/>
      <c r="P3" s="28"/>
      <c r="Q3" s="28"/>
      <c r="R3" s="34" t="s">
        <v>54</v>
      </c>
    </row>
    <row r="4" ht="23.65" customHeight="1" spans="1:18">
      <c r="A4" s="29" t="s">
        <v>438</v>
      </c>
      <c r="B4" s="29" t="s">
        <v>459</v>
      </c>
      <c r="C4" s="29" t="s">
        <v>460</v>
      </c>
      <c r="D4" s="29" t="s">
        <v>461</v>
      </c>
      <c r="E4" s="29" t="s">
        <v>462</v>
      </c>
      <c r="F4" s="29" t="s">
        <v>463</v>
      </c>
      <c r="G4" s="29" t="s">
        <v>464</v>
      </c>
      <c r="H4" s="29" t="s">
        <v>206</v>
      </c>
      <c r="I4" s="29"/>
      <c r="J4" s="29"/>
      <c r="K4" s="29"/>
      <c r="L4" s="29"/>
      <c r="M4" s="29"/>
      <c r="N4" s="29"/>
      <c r="O4" s="29"/>
      <c r="P4" s="29"/>
      <c r="Q4" s="29"/>
      <c r="R4" s="29"/>
    </row>
    <row r="5" ht="23.65" customHeight="1" spans="1:18">
      <c r="A5" s="29" t="s">
        <v>465</v>
      </c>
      <c r="B5" s="29" t="s">
        <v>448</v>
      </c>
      <c r="C5" s="29" t="s">
        <v>449</v>
      </c>
      <c r="D5" s="29"/>
      <c r="E5" s="29" t="s">
        <v>466</v>
      </c>
      <c r="F5" s="29"/>
      <c r="G5" s="29"/>
      <c r="H5" s="29" t="s">
        <v>57</v>
      </c>
      <c r="I5" s="29" t="s">
        <v>60</v>
      </c>
      <c r="J5" s="29" t="s">
        <v>447</v>
      </c>
      <c r="K5" s="29" t="s">
        <v>448</v>
      </c>
      <c r="L5" s="29" t="s">
        <v>449</v>
      </c>
      <c r="M5" s="29" t="s">
        <v>64</v>
      </c>
      <c r="N5" s="29"/>
      <c r="O5" s="29"/>
      <c r="P5" s="29"/>
      <c r="Q5" s="29"/>
      <c r="R5" s="29"/>
    </row>
    <row r="6" ht="23.65" customHeight="1" spans="1:18">
      <c r="A6" s="29"/>
      <c r="B6" s="29"/>
      <c r="C6" s="29"/>
      <c r="D6" s="29"/>
      <c r="E6" s="29"/>
      <c r="F6" s="29"/>
      <c r="G6" s="29"/>
      <c r="H6" s="29"/>
      <c r="I6" s="29" t="s">
        <v>59</v>
      </c>
      <c r="J6" s="29"/>
      <c r="K6" s="29"/>
      <c r="L6" s="29"/>
      <c r="M6" s="29" t="s">
        <v>59</v>
      </c>
      <c r="N6" s="29" t="s">
        <v>65</v>
      </c>
      <c r="O6" s="29" t="s">
        <v>66</v>
      </c>
      <c r="P6" s="29" t="s">
        <v>67</v>
      </c>
      <c r="Q6" s="29" t="s">
        <v>68</v>
      </c>
      <c r="R6" s="29" t="s">
        <v>69</v>
      </c>
    </row>
    <row r="7" ht="22.5" customHeight="1" spans="1:18">
      <c r="A7" s="30" t="s">
        <v>83</v>
      </c>
      <c r="B7" s="30" t="s">
        <v>84</v>
      </c>
      <c r="C7" s="30" t="s">
        <v>85</v>
      </c>
      <c r="D7" s="30" t="s">
        <v>86</v>
      </c>
      <c r="E7" s="30" t="s">
        <v>87</v>
      </c>
      <c r="F7" s="30" t="s">
        <v>88</v>
      </c>
      <c r="G7" s="30" t="s">
        <v>89</v>
      </c>
      <c r="H7" s="30" t="s">
        <v>90</v>
      </c>
      <c r="I7" s="30" t="s">
        <v>91</v>
      </c>
      <c r="J7" s="30" t="s">
        <v>92</v>
      </c>
      <c r="K7" s="30" t="s">
        <v>93</v>
      </c>
      <c r="L7" s="30" t="s">
        <v>94</v>
      </c>
      <c r="M7" s="30" t="s">
        <v>95</v>
      </c>
      <c r="N7" s="30" t="s">
        <v>96</v>
      </c>
      <c r="O7" s="30" t="s">
        <v>467</v>
      </c>
      <c r="P7" s="30" t="s">
        <v>468</v>
      </c>
      <c r="Q7" s="30" t="s">
        <v>469</v>
      </c>
      <c r="R7" s="30" t="s">
        <v>470</v>
      </c>
    </row>
    <row r="8" ht="22.5" customHeight="1" spans="1:18">
      <c r="A8" s="31"/>
      <c r="B8" s="31"/>
      <c r="C8" s="31"/>
      <c r="D8" s="31"/>
      <c r="E8" s="31"/>
      <c r="F8" s="31"/>
      <c r="G8" s="31"/>
      <c r="H8" s="32"/>
      <c r="I8" s="32"/>
      <c r="J8" s="32"/>
      <c r="K8" s="32"/>
      <c r="L8" s="32"/>
      <c r="M8" s="32"/>
      <c r="N8" s="32"/>
      <c r="O8" s="32"/>
      <c r="P8" s="32"/>
      <c r="Q8" s="32"/>
      <c r="R8" s="32"/>
    </row>
    <row r="9" ht="22.5" customHeight="1" spans="1:18">
      <c r="A9" s="31"/>
      <c r="B9" s="31"/>
      <c r="C9" s="31"/>
      <c r="D9" s="31"/>
      <c r="E9" s="31"/>
      <c r="F9" s="31"/>
      <c r="G9" s="31"/>
      <c r="H9" s="32"/>
      <c r="I9" s="32"/>
      <c r="J9" s="32"/>
      <c r="K9" s="32"/>
      <c r="L9" s="32"/>
      <c r="M9" s="32"/>
      <c r="N9" s="32"/>
      <c r="O9" s="32"/>
      <c r="P9" s="32"/>
      <c r="Q9" s="32"/>
      <c r="R9" s="32"/>
    </row>
    <row r="10" ht="22.5" customHeight="1" spans="1:18">
      <c r="A10" s="33"/>
      <c r="B10" s="31"/>
      <c r="C10" s="31"/>
      <c r="D10" s="31"/>
      <c r="E10" s="31"/>
      <c r="F10" s="31"/>
      <c r="G10" s="31"/>
      <c r="H10" s="32"/>
      <c r="I10" s="32"/>
      <c r="J10" s="32"/>
      <c r="K10" s="32"/>
      <c r="L10" s="32"/>
      <c r="M10" s="32"/>
      <c r="N10" s="32"/>
      <c r="O10" s="32"/>
      <c r="P10" s="32"/>
      <c r="Q10" s="32"/>
      <c r="R10" s="32"/>
    </row>
    <row r="11" ht="22.5" customHeight="1" spans="1:18">
      <c r="A11" s="33" t="s">
        <v>57</v>
      </c>
      <c r="B11" s="33"/>
      <c r="C11" s="33"/>
      <c r="D11" s="33"/>
      <c r="E11" s="33"/>
      <c r="F11" s="33"/>
      <c r="G11" s="33"/>
      <c r="H11" s="32"/>
      <c r="I11" s="32"/>
      <c r="J11" s="32"/>
      <c r="K11" s="32"/>
      <c r="L11" s="32"/>
      <c r="M11" s="32"/>
      <c r="N11" s="32"/>
      <c r="O11" s="32"/>
      <c r="P11" s="32"/>
      <c r="Q11" s="32"/>
      <c r="R11" s="32"/>
    </row>
    <row r="12" ht="36" customHeight="1" spans="10:10">
      <c r="J12" t="s">
        <v>431</v>
      </c>
    </row>
  </sheetData>
  <mergeCells count="17">
    <mergeCell ref="A2:R2"/>
    <mergeCell ref="A3:Q3"/>
    <mergeCell ref="H4:R4"/>
    <mergeCell ref="M5:R5"/>
    <mergeCell ref="A11:G11"/>
    <mergeCell ref="A4:A6"/>
    <mergeCell ref="B4:B6"/>
    <mergeCell ref="C4:C6"/>
    <mergeCell ref="D4:D6"/>
    <mergeCell ref="E4:E6"/>
    <mergeCell ref="F4:F6"/>
    <mergeCell ref="G4:G6"/>
    <mergeCell ref="H5:H6"/>
    <mergeCell ref="I5:I6"/>
    <mergeCell ref="J5:J6"/>
    <mergeCell ref="K5:K6"/>
    <mergeCell ref="L5:L6"/>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N10"/>
  <sheetViews>
    <sheetView showZeros="0" workbookViewId="0">
      <selection activeCell="E20" sqref="E20"/>
    </sheetView>
  </sheetViews>
  <sheetFormatPr defaultColWidth="10.7083333333333" defaultRowHeight="14.25" customHeight="1"/>
  <cols>
    <col min="1" max="1" width="44" customWidth="1"/>
    <col min="2" max="14" width="21.575" customWidth="1"/>
  </cols>
  <sheetData>
    <row r="1" ht="13.5" customHeight="1" spans="1:14">
      <c r="A1" s="10"/>
      <c r="B1" s="10"/>
      <c r="C1" s="10"/>
      <c r="D1" s="10"/>
      <c r="E1" s="10"/>
      <c r="F1" s="10"/>
      <c r="G1" s="10"/>
      <c r="H1" s="10"/>
      <c r="I1" s="10"/>
      <c r="J1" s="10"/>
      <c r="K1" s="10"/>
      <c r="L1" s="10"/>
      <c r="M1" s="10"/>
      <c r="N1" s="14" t="s">
        <v>471</v>
      </c>
    </row>
    <row r="2" ht="45" customHeight="1" spans="1:14">
      <c r="A2" s="11" t="s">
        <v>472</v>
      </c>
      <c r="B2" s="11"/>
      <c r="C2" s="11"/>
      <c r="D2" s="11"/>
      <c r="E2" s="11"/>
      <c r="F2" s="11"/>
      <c r="G2" s="11"/>
      <c r="H2" s="11"/>
      <c r="I2" s="11"/>
      <c r="J2" s="11"/>
      <c r="K2" s="11"/>
      <c r="L2" s="11"/>
      <c r="M2" s="11"/>
      <c r="N2" s="11"/>
    </row>
    <row r="3" ht="22.5" customHeight="1" spans="1:14">
      <c r="A3" s="10" t="str">
        <f>"单位名称："&amp;"永仁县应急管理局"</f>
        <v>单位名称：永仁县应急管理局</v>
      </c>
      <c r="B3" s="10"/>
      <c r="C3" s="10"/>
      <c r="D3" s="10"/>
      <c r="E3" s="10"/>
      <c r="F3" s="10"/>
      <c r="G3" s="10"/>
      <c r="H3" s="10"/>
      <c r="I3" s="10"/>
      <c r="J3" s="10"/>
      <c r="K3" s="10"/>
      <c r="L3" s="10"/>
      <c r="M3" s="10"/>
      <c r="N3" s="14" t="s">
        <v>54</v>
      </c>
    </row>
    <row r="4" ht="22.5" customHeight="1" spans="1:14">
      <c r="A4" s="5" t="s">
        <v>473</v>
      </c>
      <c r="B4" s="5" t="s">
        <v>206</v>
      </c>
      <c r="C4" s="5"/>
      <c r="D4" s="5"/>
      <c r="E4" s="5" t="s">
        <v>474</v>
      </c>
      <c r="F4" s="5"/>
      <c r="G4" s="5"/>
      <c r="H4" s="5"/>
      <c r="I4" s="5"/>
      <c r="J4" s="5"/>
      <c r="K4" s="5"/>
      <c r="L4" s="5"/>
      <c r="M4" s="5"/>
      <c r="N4" s="5"/>
    </row>
    <row r="5" ht="22.5" customHeight="1" spans="1:14">
      <c r="A5" s="5"/>
      <c r="B5" s="5" t="s">
        <v>57</v>
      </c>
      <c r="C5" s="5" t="s">
        <v>60</v>
      </c>
      <c r="D5" s="5" t="s">
        <v>447</v>
      </c>
      <c r="E5" s="5" t="s">
        <v>475</v>
      </c>
      <c r="F5" s="5" t="s">
        <v>476</v>
      </c>
      <c r="G5" s="5" t="s">
        <v>477</v>
      </c>
      <c r="H5" s="5" t="s">
        <v>478</v>
      </c>
      <c r="I5" s="5" t="s">
        <v>479</v>
      </c>
      <c r="J5" s="5" t="s">
        <v>480</v>
      </c>
      <c r="K5" s="5" t="s">
        <v>481</v>
      </c>
      <c r="L5" s="5" t="s">
        <v>482</v>
      </c>
      <c r="M5" s="5" t="s">
        <v>483</v>
      </c>
      <c r="N5" s="5" t="s">
        <v>484</v>
      </c>
    </row>
    <row r="6" ht="22.5" customHeight="1" spans="1:14">
      <c r="A6" s="24">
        <v>1</v>
      </c>
      <c r="B6" s="24">
        <v>2</v>
      </c>
      <c r="C6" s="24">
        <v>3</v>
      </c>
      <c r="D6" s="25">
        <v>4</v>
      </c>
      <c r="E6" s="24">
        <v>5</v>
      </c>
      <c r="F6" s="24">
        <v>6</v>
      </c>
      <c r="G6" s="25">
        <v>7</v>
      </c>
      <c r="H6" s="24">
        <v>8</v>
      </c>
      <c r="I6" s="24">
        <v>9</v>
      </c>
      <c r="J6" s="25">
        <v>10</v>
      </c>
      <c r="K6" s="24">
        <v>11</v>
      </c>
      <c r="L6" s="24">
        <v>12</v>
      </c>
      <c r="M6" s="25">
        <v>13</v>
      </c>
      <c r="N6" s="24">
        <v>14</v>
      </c>
    </row>
    <row r="7" ht="22.5" customHeight="1" spans="1:14">
      <c r="A7" s="7"/>
      <c r="B7" s="8"/>
      <c r="C7" s="8"/>
      <c r="D7" s="8"/>
      <c r="E7" s="8"/>
      <c r="F7" s="8"/>
      <c r="G7" s="8"/>
      <c r="H7" s="8"/>
      <c r="I7" s="8"/>
      <c r="J7" s="8"/>
      <c r="K7" s="8"/>
      <c r="L7" s="8"/>
      <c r="M7" s="8"/>
      <c r="N7" s="8"/>
    </row>
    <row r="8" ht="22.5" customHeight="1" spans="1:14">
      <c r="A8" s="7"/>
      <c r="B8" s="8"/>
      <c r="C8" s="8"/>
      <c r="D8" s="8"/>
      <c r="E8" s="8"/>
      <c r="F8" s="8"/>
      <c r="G8" s="8"/>
      <c r="H8" s="8"/>
      <c r="I8" s="8"/>
      <c r="J8" s="8"/>
      <c r="K8" s="8"/>
      <c r="L8" s="8"/>
      <c r="M8" s="8"/>
      <c r="N8" s="8"/>
    </row>
    <row r="9" ht="22.5" customHeight="1" spans="1:14">
      <c r="A9" s="7" t="s">
        <v>57</v>
      </c>
      <c r="B9" s="8"/>
      <c r="C9" s="8"/>
      <c r="D9" s="8"/>
      <c r="E9" s="8"/>
      <c r="F9" s="8"/>
      <c r="G9" s="8"/>
      <c r="H9" s="8"/>
      <c r="I9" s="8"/>
      <c r="J9" s="8"/>
      <c r="K9" s="8"/>
      <c r="L9" s="8"/>
      <c r="M9" s="8"/>
      <c r="N9" s="8"/>
    </row>
    <row r="10" ht="33" customHeight="1" spans="1:1">
      <c r="A10" t="s">
        <v>431</v>
      </c>
    </row>
  </sheetData>
  <mergeCells count="5">
    <mergeCell ref="A2:N2"/>
    <mergeCell ref="A3:H3"/>
    <mergeCell ref="B4:D4"/>
    <mergeCell ref="E4:N4"/>
    <mergeCell ref="A4:A5"/>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K9"/>
  <sheetViews>
    <sheetView showZeros="0" workbookViewId="0">
      <selection activeCell="A17" sqref="A17"/>
    </sheetView>
  </sheetViews>
  <sheetFormatPr defaultColWidth="10.7083333333333" defaultRowHeight="12" customHeight="1"/>
  <cols>
    <col min="1" max="1" width="69.2833333333333" customWidth="1"/>
    <col min="2" max="2" width="41.1416666666667" customWidth="1"/>
    <col min="3" max="3" width="69.2833333333333" customWidth="1"/>
    <col min="4" max="5" width="27.575" customWidth="1"/>
    <col min="6" max="6" width="55" customWidth="1"/>
    <col min="7" max="7" width="10.2833333333333" customWidth="1"/>
    <col min="8" max="8" width="18.7083333333333" customWidth="1"/>
    <col min="9" max="9" width="9.85" customWidth="1"/>
    <col min="10" max="10" width="16.85" customWidth="1"/>
    <col min="11" max="11" width="53" customWidth="1"/>
  </cols>
  <sheetData>
    <row r="1" ht="15.75" customHeight="1" spans="1:11">
      <c r="A1" s="19"/>
      <c r="B1" s="19"/>
      <c r="C1" s="19"/>
      <c r="D1" s="19"/>
      <c r="E1" s="19"/>
      <c r="F1" s="19"/>
      <c r="G1" s="19"/>
      <c r="H1" s="19"/>
      <c r="I1" s="19"/>
      <c r="J1" s="19"/>
      <c r="K1" s="23" t="s">
        <v>485</v>
      </c>
    </row>
    <row r="2" ht="45" customHeight="1" spans="1:11">
      <c r="A2" s="20" t="s">
        <v>486</v>
      </c>
      <c r="B2" s="20"/>
      <c r="C2" s="20"/>
      <c r="D2" s="20"/>
      <c r="E2" s="20"/>
      <c r="F2" s="20"/>
      <c r="G2" s="20"/>
      <c r="H2" s="20"/>
      <c r="I2" s="20"/>
      <c r="J2" s="20"/>
      <c r="K2" s="20"/>
    </row>
    <row r="3" ht="15.75" customHeight="1" spans="1:11">
      <c r="A3" s="19" t="str">
        <f>"单位名称："&amp;"永仁县应急管理局"</f>
        <v>单位名称：永仁县应急管理局</v>
      </c>
      <c r="B3" s="19"/>
      <c r="C3" s="19"/>
      <c r="D3" s="19"/>
      <c r="E3" s="19"/>
      <c r="F3" s="19"/>
      <c r="G3" s="19"/>
      <c r="H3" s="19"/>
      <c r="I3" s="19"/>
      <c r="J3" s="19"/>
      <c r="K3" s="19"/>
    </row>
    <row r="4" ht="22.5" customHeight="1" spans="1:11">
      <c r="A4" s="9" t="s">
        <v>487</v>
      </c>
      <c r="B4" s="9" t="s">
        <v>200</v>
      </c>
      <c r="C4" s="9" t="s">
        <v>338</v>
      </c>
      <c r="D4" s="9" t="s">
        <v>339</v>
      </c>
      <c r="E4" s="9" t="s">
        <v>340</v>
      </c>
      <c r="F4" s="9" t="s">
        <v>341</v>
      </c>
      <c r="G4" s="9" t="s">
        <v>342</v>
      </c>
      <c r="H4" s="9" t="s">
        <v>343</v>
      </c>
      <c r="I4" s="9" t="s">
        <v>344</v>
      </c>
      <c r="J4" s="9" t="s">
        <v>345</v>
      </c>
      <c r="K4" s="9" t="s">
        <v>346</v>
      </c>
    </row>
    <row r="5" ht="22.5" customHeight="1" spans="1:11">
      <c r="A5" s="12">
        <v>1</v>
      </c>
      <c r="B5" s="21">
        <v>2</v>
      </c>
      <c r="C5" s="12">
        <v>3</v>
      </c>
      <c r="D5" s="21">
        <v>4</v>
      </c>
      <c r="E5" s="12">
        <v>5</v>
      </c>
      <c r="F5" s="21">
        <v>6</v>
      </c>
      <c r="G5" s="12">
        <v>7</v>
      </c>
      <c r="H5" s="21">
        <v>8</v>
      </c>
      <c r="I5" s="12">
        <v>9</v>
      </c>
      <c r="J5" s="21">
        <v>10</v>
      </c>
      <c r="K5" s="21">
        <v>11</v>
      </c>
    </row>
    <row r="6" ht="22.5" customHeight="1" spans="1:11">
      <c r="A6" s="22"/>
      <c r="B6" s="22"/>
      <c r="C6" s="22"/>
      <c r="D6" s="22"/>
      <c r="E6" s="22"/>
      <c r="F6" s="22"/>
      <c r="G6" s="22"/>
      <c r="H6" s="22"/>
      <c r="I6" s="22"/>
      <c r="J6" s="22"/>
      <c r="K6" s="22"/>
    </row>
    <row r="7" ht="22.5" customHeight="1" spans="1:11">
      <c r="A7" s="22"/>
      <c r="B7" s="22"/>
      <c r="C7" s="22"/>
      <c r="D7" s="22"/>
      <c r="E7" s="22"/>
      <c r="F7" s="22"/>
      <c r="G7" s="22"/>
      <c r="H7" s="22"/>
      <c r="I7" s="22"/>
      <c r="J7" s="22"/>
      <c r="K7" s="22"/>
    </row>
    <row r="8" ht="22.5" customHeight="1" spans="1:11">
      <c r="A8" s="22"/>
      <c r="B8" s="22"/>
      <c r="C8" s="22"/>
      <c r="D8" s="22"/>
      <c r="E8" s="22"/>
      <c r="F8" s="22"/>
      <c r="G8" s="22"/>
      <c r="H8" s="22"/>
      <c r="I8" s="22"/>
      <c r="J8" s="22"/>
      <c r="K8" s="22"/>
    </row>
    <row r="9" ht="25" customHeight="1" spans="1:1">
      <c r="A9" t="s">
        <v>431</v>
      </c>
    </row>
  </sheetData>
  <mergeCells count="1">
    <mergeCell ref="A2:K2"/>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10"/>
  <sheetViews>
    <sheetView showZeros="0" workbookViewId="0">
      <selection activeCell="A17" sqref="A17"/>
    </sheetView>
  </sheetViews>
  <sheetFormatPr defaultColWidth="10.7083333333333" defaultRowHeight="12" customHeight="1" outlineLevelCol="7"/>
  <cols>
    <col min="1" max="1" width="33.85" customWidth="1"/>
    <col min="2" max="3" width="39.1416666666667" customWidth="1"/>
    <col min="4" max="4" width="24" customWidth="1"/>
    <col min="5" max="5" width="7.85" customWidth="1"/>
    <col min="6" max="6" width="11" customWidth="1"/>
    <col min="7" max="8" width="19.1416666666667" customWidth="1"/>
  </cols>
  <sheetData>
    <row r="1" ht="14.25" customHeight="1" spans="1:8">
      <c r="A1" s="15"/>
      <c r="B1" s="15"/>
      <c r="C1" s="15"/>
      <c r="D1" s="15"/>
      <c r="E1" s="15"/>
      <c r="F1" s="15"/>
      <c r="G1" s="15"/>
      <c r="H1" s="14" t="s">
        <v>488</v>
      </c>
    </row>
    <row r="2" ht="45" customHeight="1" spans="1:8">
      <c r="A2" s="11" t="s">
        <v>489</v>
      </c>
      <c r="B2" s="11"/>
      <c r="C2" s="11"/>
      <c r="D2" s="11"/>
      <c r="E2" s="11"/>
      <c r="F2" s="11"/>
      <c r="G2" s="11"/>
      <c r="H2" s="11"/>
    </row>
    <row r="3" ht="13.5" customHeight="1" spans="1:8">
      <c r="A3" s="10" t="str">
        <f>"单位名称："&amp;"永仁县应急管理局"</f>
        <v>单位名称：永仁县应急管理局</v>
      </c>
      <c r="B3" s="10"/>
      <c r="C3" s="10"/>
      <c r="D3" s="15"/>
      <c r="E3" s="15"/>
      <c r="F3" s="15"/>
      <c r="G3" s="15"/>
      <c r="H3" s="14" t="s">
        <v>54</v>
      </c>
    </row>
    <row r="4" ht="18" customHeight="1" spans="1:8">
      <c r="A4" s="5" t="s">
        <v>434</v>
      </c>
      <c r="B4" s="5" t="s">
        <v>490</v>
      </c>
      <c r="C4" s="5" t="s">
        <v>491</v>
      </c>
      <c r="D4" s="5" t="s">
        <v>492</v>
      </c>
      <c r="E4" s="5" t="s">
        <v>441</v>
      </c>
      <c r="F4" s="5" t="s">
        <v>493</v>
      </c>
      <c r="G4" s="5"/>
      <c r="H4" s="5"/>
    </row>
    <row r="5" ht="18" customHeight="1" spans="1:8">
      <c r="A5" s="5"/>
      <c r="B5" s="5"/>
      <c r="C5" s="5"/>
      <c r="D5" s="5"/>
      <c r="E5" s="5"/>
      <c r="F5" s="5" t="s">
        <v>442</v>
      </c>
      <c r="G5" s="5" t="s">
        <v>494</v>
      </c>
      <c r="H5" s="5" t="s">
        <v>495</v>
      </c>
    </row>
    <row r="6" ht="21" customHeight="1" spans="1:8">
      <c r="A6" s="16">
        <v>1</v>
      </c>
      <c r="B6" s="16">
        <v>2</v>
      </c>
      <c r="C6" s="16">
        <v>3</v>
      </c>
      <c r="D6" s="16">
        <v>4</v>
      </c>
      <c r="E6" s="16">
        <v>5</v>
      </c>
      <c r="F6" s="16">
        <v>6</v>
      </c>
      <c r="G6" s="16">
        <v>7</v>
      </c>
      <c r="H6" s="16">
        <v>8</v>
      </c>
    </row>
    <row r="7" ht="23.25" customHeight="1" spans="1:8">
      <c r="A7" s="7"/>
      <c r="B7" s="7"/>
      <c r="C7" s="7"/>
      <c r="D7" s="7"/>
      <c r="E7" s="17"/>
      <c r="F7" s="17"/>
      <c r="G7" s="17"/>
      <c r="H7" s="17"/>
    </row>
    <row r="8" ht="23.25" customHeight="1" spans="1:8">
      <c r="A8" s="7" t="s">
        <v>496</v>
      </c>
      <c r="B8" s="7"/>
      <c r="C8" s="7"/>
      <c r="D8" s="7"/>
      <c r="E8" s="17"/>
      <c r="F8" s="17"/>
      <c r="G8" s="17"/>
      <c r="H8" s="17"/>
    </row>
    <row r="9" ht="23.25" customHeight="1" spans="1:8">
      <c r="A9" s="9" t="s">
        <v>57</v>
      </c>
      <c r="B9" s="9"/>
      <c r="C9" s="9"/>
      <c r="D9" s="9"/>
      <c r="E9" s="9"/>
      <c r="F9" s="8"/>
      <c r="G9" s="18"/>
      <c r="H9" s="18"/>
    </row>
    <row r="10" ht="29" customHeight="1" spans="1:1">
      <c r="A10" t="s">
        <v>431</v>
      </c>
    </row>
  </sheetData>
  <mergeCells count="9">
    <mergeCell ref="A2:H2"/>
    <mergeCell ref="A3:C3"/>
    <mergeCell ref="F4:H4"/>
    <mergeCell ref="A9:E9"/>
    <mergeCell ref="A4:A5"/>
    <mergeCell ref="B4:B5"/>
    <mergeCell ref="C4:C5"/>
    <mergeCell ref="D4:D5"/>
    <mergeCell ref="E4:E5"/>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K10"/>
  <sheetViews>
    <sheetView showZeros="0" workbookViewId="0">
      <selection activeCell="B16" sqref="B16"/>
    </sheetView>
  </sheetViews>
  <sheetFormatPr defaultColWidth="10.7083333333333" defaultRowHeight="14.25" customHeight="1"/>
  <cols>
    <col min="1" max="11" width="17.575" customWidth="1"/>
  </cols>
  <sheetData>
    <row r="1" ht="15.75" customHeight="1" spans="1:11">
      <c r="A1" s="10"/>
      <c r="B1" s="10"/>
      <c r="C1" s="10"/>
      <c r="D1" s="10"/>
      <c r="E1" s="10"/>
      <c r="F1" s="10"/>
      <c r="G1" s="10"/>
      <c r="H1" s="10"/>
      <c r="I1" s="10"/>
      <c r="J1" s="10"/>
      <c r="K1" s="14" t="s">
        <v>497</v>
      </c>
    </row>
    <row r="2" ht="46.15" customHeight="1" spans="1:11">
      <c r="A2" s="11" t="s">
        <v>498</v>
      </c>
      <c r="B2" s="11"/>
      <c r="C2" s="11"/>
      <c r="D2" s="11"/>
      <c r="E2" s="11"/>
      <c r="F2" s="11"/>
      <c r="G2" s="11"/>
      <c r="H2" s="11"/>
      <c r="I2" s="11"/>
      <c r="J2" s="11"/>
      <c r="K2" s="11"/>
    </row>
    <row r="3" ht="22.5" customHeight="1" spans="1:11">
      <c r="A3" s="10" t="str">
        <f>"单位名称："&amp;"永仁县应急管理局"</f>
        <v>单位名称：永仁县应急管理局</v>
      </c>
      <c r="B3" s="10"/>
      <c r="C3" s="10"/>
      <c r="D3" s="10"/>
      <c r="E3" s="10"/>
      <c r="F3" s="10"/>
      <c r="G3" s="10"/>
      <c r="H3" s="10"/>
      <c r="I3" s="10"/>
      <c r="J3" s="10"/>
      <c r="K3" s="14" t="s">
        <v>2</v>
      </c>
    </row>
    <row r="4" ht="22.5" customHeight="1" spans="1:11">
      <c r="A4" s="5" t="s">
        <v>308</v>
      </c>
      <c r="B4" s="5" t="s">
        <v>201</v>
      </c>
      <c r="C4" s="5" t="s">
        <v>199</v>
      </c>
      <c r="D4" s="5" t="s">
        <v>202</v>
      </c>
      <c r="E4" s="5" t="s">
        <v>203</v>
      </c>
      <c r="F4" s="5" t="s">
        <v>309</v>
      </c>
      <c r="G4" s="5" t="s">
        <v>310</v>
      </c>
      <c r="H4" s="5" t="s">
        <v>57</v>
      </c>
      <c r="I4" s="5" t="s">
        <v>499</v>
      </c>
      <c r="J4" s="5"/>
      <c r="K4" s="5"/>
    </row>
    <row r="5" ht="22.5" customHeight="1" spans="1:11">
      <c r="A5" s="5"/>
      <c r="B5" s="5"/>
      <c r="C5" s="5"/>
      <c r="D5" s="5"/>
      <c r="E5" s="5"/>
      <c r="F5" s="5"/>
      <c r="G5" s="5"/>
      <c r="H5" s="5" t="s">
        <v>59</v>
      </c>
      <c r="I5" s="5" t="s">
        <v>60</v>
      </c>
      <c r="J5" s="5" t="s">
        <v>61</v>
      </c>
      <c r="K5" s="5" t="s">
        <v>62</v>
      </c>
    </row>
    <row r="6" ht="22.5" customHeight="1" spans="1:11">
      <c r="A6" s="12">
        <v>1</v>
      </c>
      <c r="B6" s="12">
        <v>2</v>
      </c>
      <c r="C6" s="12">
        <v>3</v>
      </c>
      <c r="D6" s="13">
        <v>4</v>
      </c>
      <c r="E6" s="13">
        <v>5</v>
      </c>
      <c r="F6" s="13">
        <v>6</v>
      </c>
      <c r="G6" s="13">
        <v>7</v>
      </c>
      <c r="H6" s="13">
        <v>8</v>
      </c>
      <c r="I6" s="13">
        <v>9</v>
      </c>
      <c r="J6" s="13">
        <v>10</v>
      </c>
      <c r="K6" s="13">
        <v>11</v>
      </c>
    </row>
    <row r="7" ht="22.5" customHeight="1" spans="1:11">
      <c r="A7" s="7"/>
      <c r="B7" s="7"/>
      <c r="C7" s="7"/>
      <c r="D7" s="7"/>
      <c r="E7" s="7"/>
      <c r="F7" s="7"/>
      <c r="G7" s="7"/>
      <c r="H7" s="8"/>
      <c r="I7" s="8"/>
      <c r="J7" s="8"/>
      <c r="K7" s="8"/>
    </row>
    <row r="8" ht="22.5" customHeight="1" spans="1:11">
      <c r="A8" s="7" t="s">
        <v>496</v>
      </c>
      <c r="B8" s="7" t="s">
        <v>496</v>
      </c>
      <c r="C8" s="7" t="s">
        <v>496</v>
      </c>
      <c r="D8" s="7"/>
      <c r="E8" s="7"/>
      <c r="F8" s="7"/>
      <c r="G8" s="7"/>
      <c r="H8" s="8"/>
      <c r="I8" s="8"/>
      <c r="J8" s="8"/>
      <c r="K8" s="8"/>
    </row>
    <row r="9" ht="22.5" customHeight="1" spans="1:11">
      <c r="A9" s="9" t="s">
        <v>57</v>
      </c>
      <c r="B9" s="9"/>
      <c r="C9" s="9"/>
      <c r="D9" s="9"/>
      <c r="E9" s="9"/>
      <c r="F9" s="9"/>
      <c r="G9" s="9"/>
      <c r="H9" s="8"/>
      <c r="I9" s="8"/>
      <c r="J9" s="8"/>
      <c r="K9" s="8"/>
    </row>
    <row r="10" ht="27" customHeight="1" spans="1:1">
      <c r="A10" t="s">
        <v>431</v>
      </c>
    </row>
  </sheetData>
  <mergeCells count="12">
    <mergeCell ref="A2:K2"/>
    <mergeCell ref="A3:J3"/>
    <mergeCell ref="I4:K4"/>
    <mergeCell ref="A9:G9"/>
    <mergeCell ref="A4:A5"/>
    <mergeCell ref="B4:B5"/>
    <mergeCell ref="C4:C5"/>
    <mergeCell ref="D4:D5"/>
    <mergeCell ref="E4:E5"/>
    <mergeCell ref="F4:F5"/>
    <mergeCell ref="G4:G5"/>
    <mergeCell ref="H4:H5"/>
  </mergeCell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G13"/>
  <sheetViews>
    <sheetView showGridLines="0" showZeros="0" workbookViewId="0">
      <selection activeCell="D22" sqref="D22"/>
    </sheetView>
  </sheetViews>
  <sheetFormatPr defaultColWidth="10" defaultRowHeight="12.75" customHeight="1" outlineLevelCol="6"/>
  <cols>
    <col min="1" max="1" width="49" customWidth="1"/>
    <col min="2" max="2" width="19.1416666666667" customWidth="1"/>
    <col min="3" max="3" width="64.2833333333333" customWidth="1"/>
    <col min="4" max="4" width="8.70833333333333" customWidth="1"/>
    <col min="5" max="7" width="20.575" customWidth="1"/>
  </cols>
  <sheetData>
    <row r="1" ht="15" customHeight="1" spans="1:7">
      <c r="A1" s="1"/>
      <c r="B1" s="1"/>
      <c r="C1" s="1"/>
      <c r="D1" s="1"/>
      <c r="E1" s="1"/>
      <c r="F1" s="1"/>
      <c r="G1" s="2" t="s">
        <v>500</v>
      </c>
    </row>
    <row r="2" ht="45" customHeight="1" spans="1:7">
      <c r="A2" s="3" t="s">
        <v>501</v>
      </c>
      <c r="B2" s="3"/>
      <c r="C2" s="3"/>
      <c r="D2" s="3"/>
      <c r="E2" s="3"/>
      <c r="F2" s="3"/>
      <c r="G2" s="3"/>
    </row>
    <row r="3" ht="15" customHeight="1" spans="1:7">
      <c r="A3" s="4" t="str">
        <f>"单位名称："&amp;"永仁县应急管理局"</f>
        <v>单位名称：永仁县应急管理局</v>
      </c>
      <c r="B3" s="4"/>
      <c r="C3" s="1"/>
      <c r="D3" s="1"/>
      <c r="E3" s="1"/>
      <c r="F3" s="1"/>
      <c r="G3" s="2" t="s">
        <v>54</v>
      </c>
    </row>
    <row r="4" ht="45" customHeight="1" spans="1:7">
      <c r="A4" s="5" t="s">
        <v>199</v>
      </c>
      <c r="B4" s="5" t="s">
        <v>308</v>
      </c>
      <c r="C4" s="5" t="s">
        <v>201</v>
      </c>
      <c r="D4" s="5" t="s">
        <v>502</v>
      </c>
      <c r="E4" s="5" t="s">
        <v>60</v>
      </c>
      <c r="F4" s="5"/>
      <c r="G4" s="5"/>
    </row>
    <row r="5" ht="45" customHeight="1" spans="1:7">
      <c r="A5" s="5"/>
      <c r="B5" s="5"/>
      <c r="C5" s="5"/>
      <c r="D5" s="5"/>
      <c r="E5" s="5" t="s">
        <v>503</v>
      </c>
      <c r="F5" s="5" t="s">
        <v>504</v>
      </c>
      <c r="G5" s="5" t="s">
        <v>505</v>
      </c>
    </row>
    <row r="6" ht="19" customHeight="1" spans="1:7">
      <c r="A6" s="6">
        <v>1</v>
      </c>
      <c r="B6" s="6">
        <v>2</v>
      </c>
      <c r="C6" s="6">
        <v>3</v>
      </c>
      <c r="D6" s="6">
        <v>4</v>
      </c>
      <c r="E6" s="6">
        <v>5</v>
      </c>
      <c r="F6" s="6">
        <v>6</v>
      </c>
      <c r="G6" s="6">
        <v>7</v>
      </c>
    </row>
    <row r="7" ht="25" customHeight="1" spans="1:7">
      <c r="A7" s="7" t="s">
        <v>71</v>
      </c>
      <c r="B7" s="7"/>
      <c r="C7" s="7"/>
      <c r="D7" s="7"/>
      <c r="E7" s="8">
        <v>393500</v>
      </c>
      <c r="F7" s="8"/>
      <c r="G7" s="8"/>
    </row>
    <row r="8" ht="25" customHeight="1" spans="1:7">
      <c r="A8" s="7"/>
      <c r="B8" s="7" t="s">
        <v>314</v>
      </c>
      <c r="C8" s="7" t="s">
        <v>318</v>
      </c>
      <c r="D8" s="7" t="s">
        <v>506</v>
      </c>
      <c r="E8" s="8">
        <v>100000</v>
      </c>
      <c r="F8" s="8"/>
      <c r="G8" s="8"/>
    </row>
    <row r="9" ht="25" customHeight="1" spans="1:7">
      <c r="A9" s="7"/>
      <c r="B9" s="7" t="s">
        <v>314</v>
      </c>
      <c r="C9" s="7" t="s">
        <v>313</v>
      </c>
      <c r="D9" s="7" t="s">
        <v>506</v>
      </c>
      <c r="E9" s="8">
        <v>100000</v>
      </c>
      <c r="F9" s="8"/>
      <c r="G9" s="8"/>
    </row>
    <row r="10" ht="25" customHeight="1" spans="1:7">
      <c r="A10" s="7"/>
      <c r="B10" s="7" t="s">
        <v>314</v>
      </c>
      <c r="C10" s="7" t="s">
        <v>328</v>
      </c>
      <c r="D10" s="7" t="s">
        <v>506</v>
      </c>
      <c r="E10" s="8">
        <v>96000</v>
      </c>
      <c r="F10" s="8"/>
      <c r="G10" s="8"/>
    </row>
    <row r="11" ht="25" customHeight="1" spans="1:7">
      <c r="A11" s="7"/>
      <c r="B11" s="7" t="s">
        <v>333</v>
      </c>
      <c r="C11" s="7" t="s">
        <v>332</v>
      </c>
      <c r="D11" s="7" t="s">
        <v>506</v>
      </c>
      <c r="E11" s="8">
        <v>97500</v>
      </c>
      <c r="F11" s="8"/>
      <c r="G11" s="8"/>
    </row>
    <row r="12" ht="22.5" customHeight="1" spans="1:7">
      <c r="A12" s="9" t="s">
        <v>57</v>
      </c>
      <c r="B12" s="9"/>
      <c r="C12" s="9"/>
      <c r="D12" s="9"/>
      <c r="E12" s="8">
        <v>393500</v>
      </c>
      <c r="F12" s="8"/>
      <c r="G12" s="8"/>
    </row>
    <row r="13" ht="28" customHeight="1"/>
  </sheetData>
  <mergeCells count="8">
    <mergeCell ref="A2:G2"/>
    <mergeCell ref="A3:B3"/>
    <mergeCell ref="E4:G4"/>
    <mergeCell ref="A12:D12"/>
    <mergeCell ref="A4:A5"/>
    <mergeCell ref="B4:B5"/>
    <mergeCell ref="C4:C5"/>
    <mergeCell ref="D4:D5"/>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T9"/>
  <sheetViews>
    <sheetView showZeros="0" workbookViewId="0">
      <selection activeCell="I5" sqref="$A4:$XFD5"/>
    </sheetView>
  </sheetViews>
  <sheetFormatPr defaultColWidth="9" defaultRowHeight="13.5" customHeight="1"/>
  <cols>
    <col min="1" max="1" width="17.8416666666667" customWidth="1"/>
    <col min="2" max="2" width="30.1416666666667" customWidth="1"/>
    <col min="3" max="20" width="15.4166666666667" customWidth="1"/>
  </cols>
  <sheetData>
    <row r="1" ht="15.85" customHeight="1" spans="1:20">
      <c r="A1" s="59"/>
      <c r="B1" s="59"/>
      <c r="C1" s="59"/>
      <c r="D1" s="59"/>
      <c r="E1" s="59"/>
      <c r="F1" s="59"/>
      <c r="G1" s="59"/>
      <c r="H1" s="59"/>
      <c r="I1" s="59"/>
      <c r="J1" s="59"/>
      <c r="K1" s="59"/>
      <c r="L1" s="59"/>
      <c r="M1" s="59"/>
      <c r="N1" s="59"/>
      <c r="O1" s="59"/>
      <c r="P1" s="59"/>
      <c r="Q1" s="59"/>
      <c r="R1" s="59"/>
      <c r="S1" s="59"/>
      <c r="T1" s="23" t="s">
        <v>53</v>
      </c>
    </row>
    <row r="2" ht="30.75" customHeight="1" spans="1:20">
      <c r="A2" s="20" t="str">
        <f>"2025"&amp;"年部门收入预算表"</f>
        <v>2025年部门收入预算表</v>
      </c>
      <c r="B2" s="20"/>
      <c r="C2" s="20"/>
      <c r="D2" s="20"/>
      <c r="E2" s="20"/>
      <c r="F2" s="20"/>
      <c r="G2" s="20"/>
      <c r="H2" s="20"/>
      <c r="I2" s="20"/>
      <c r="J2" s="20"/>
      <c r="K2" s="20"/>
      <c r="L2" s="20"/>
      <c r="M2" s="20"/>
      <c r="N2" s="20"/>
      <c r="O2" s="20"/>
      <c r="P2" s="20"/>
      <c r="Q2" s="20"/>
      <c r="R2" s="20"/>
      <c r="S2" s="20"/>
      <c r="T2" s="20"/>
    </row>
    <row r="3" customHeight="1" spans="1:20">
      <c r="A3" s="19" t="str">
        <f>"单位名称："&amp;"永仁县应急管理局"</f>
        <v>单位名称：永仁县应急管理局</v>
      </c>
      <c r="B3" s="19"/>
      <c r="C3" s="23" t="s">
        <v>54</v>
      </c>
      <c r="D3" s="23"/>
      <c r="E3" s="23"/>
      <c r="F3" s="23"/>
      <c r="G3" s="23"/>
      <c r="H3" s="23"/>
      <c r="I3" s="23"/>
      <c r="J3" s="23"/>
      <c r="K3" s="23"/>
      <c r="L3" s="23"/>
      <c r="M3" s="23"/>
      <c r="N3" s="23"/>
      <c r="O3" s="23"/>
      <c r="P3" s="23"/>
      <c r="Q3" s="23"/>
      <c r="R3" s="23"/>
      <c r="S3" s="23"/>
      <c r="T3" s="23"/>
    </row>
    <row r="4" ht="18" customHeight="1" spans="1:20">
      <c r="A4" s="9" t="s">
        <v>55</v>
      </c>
      <c r="B4" s="9" t="s">
        <v>56</v>
      </c>
      <c r="C4" s="9" t="s">
        <v>57</v>
      </c>
      <c r="D4" s="9" t="s">
        <v>58</v>
      </c>
      <c r="E4" s="9"/>
      <c r="F4" s="9"/>
      <c r="G4" s="9"/>
      <c r="H4" s="9"/>
      <c r="I4" s="9"/>
      <c r="J4" s="9"/>
      <c r="K4" s="9"/>
      <c r="L4" s="9"/>
      <c r="M4" s="9"/>
      <c r="N4" s="9"/>
      <c r="O4" s="9" t="s">
        <v>49</v>
      </c>
      <c r="P4" s="9"/>
      <c r="Q4" s="9"/>
      <c r="R4" s="9"/>
      <c r="S4" s="9"/>
      <c r="T4" s="9"/>
    </row>
    <row r="5" ht="18" customHeight="1" spans="1:20">
      <c r="A5" s="9"/>
      <c r="B5" s="9"/>
      <c r="C5" s="9"/>
      <c r="D5" s="9" t="s">
        <v>59</v>
      </c>
      <c r="E5" s="9" t="s">
        <v>60</v>
      </c>
      <c r="F5" s="9" t="s">
        <v>61</v>
      </c>
      <c r="G5" s="9" t="s">
        <v>62</v>
      </c>
      <c r="H5" s="9" t="s">
        <v>63</v>
      </c>
      <c r="I5" s="9" t="s">
        <v>64</v>
      </c>
      <c r="J5" s="9"/>
      <c r="K5" s="9"/>
      <c r="L5" s="9"/>
      <c r="M5" s="9"/>
      <c r="N5" s="9"/>
      <c r="O5" s="9" t="s">
        <v>59</v>
      </c>
      <c r="P5" s="9" t="s">
        <v>60</v>
      </c>
      <c r="Q5" s="9" t="s">
        <v>61</v>
      </c>
      <c r="R5" s="9" t="s">
        <v>62</v>
      </c>
      <c r="S5" s="9" t="s">
        <v>63</v>
      </c>
      <c r="T5" s="9" t="s">
        <v>64</v>
      </c>
    </row>
    <row r="6" ht="26.25" customHeight="1" spans="1:20">
      <c r="A6" s="9"/>
      <c r="B6" s="9"/>
      <c r="C6" s="9"/>
      <c r="D6" s="9"/>
      <c r="E6" s="9"/>
      <c r="F6" s="9"/>
      <c r="G6" s="9"/>
      <c r="H6" s="9"/>
      <c r="I6" s="9" t="s">
        <v>59</v>
      </c>
      <c r="J6" s="9" t="s">
        <v>65</v>
      </c>
      <c r="K6" s="9" t="s">
        <v>66</v>
      </c>
      <c r="L6" s="9" t="s">
        <v>67</v>
      </c>
      <c r="M6" s="9" t="s">
        <v>68</v>
      </c>
      <c r="N6" s="9" t="s">
        <v>69</v>
      </c>
      <c r="O6" s="9"/>
      <c r="P6" s="9"/>
      <c r="Q6" s="9"/>
      <c r="R6" s="9"/>
      <c r="S6" s="9"/>
      <c r="T6" s="9"/>
    </row>
    <row r="7" ht="31.6" customHeight="1" spans="1:20">
      <c r="A7" s="53">
        <v>1</v>
      </c>
      <c r="B7" s="53">
        <v>2</v>
      </c>
      <c r="C7" s="53">
        <v>3</v>
      </c>
      <c r="D7" s="53">
        <v>4</v>
      </c>
      <c r="E7" s="53">
        <v>5</v>
      </c>
      <c r="F7" s="53">
        <v>6</v>
      </c>
      <c r="G7" s="53">
        <v>7</v>
      </c>
      <c r="H7" s="53">
        <v>8</v>
      </c>
      <c r="I7" s="53">
        <v>9</v>
      </c>
      <c r="J7" s="53">
        <v>10</v>
      </c>
      <c r="K7" s="53">
        <v>11</v>
      </c>
      <c r="L7" s="53">
        <v>12</v>
      </c>
      <c r="M7" s="53">
        <v>13</v>
      </c>
      <c r="N7" s="53">
        <v>14</v>
      </c>
      <c r="O7" s="53">
        <v>15</v>
      </c>
      <c r="P7" s="53">
        <v>16</v>
      </c>
      <c r="Q7" s="53">
        <v>17</v>
      </c>
      <c r="R7" s="53">
        <v>18</v>
      </c>
      <c r="S7" s="53">
        <v>19</v>
      </c>
      <c r="T7" s="53">
        <v>20</v>
      </c>
    </row>
    <row r="8" ht="31.6" customHeight="1" spans="1:20">
      <c r="A8" s="7" t="s">
        <v>70</v>
      </c>
      <c r="B8" s="7" t="s">
        <v>71</v>
      </c>
      <c r="C8" s="8">
        <v>4037319.23</v>
      </c>
      <c r="D8" s="8">
        <v>4037319.23</v>
      </c>
      <c r="E8" s="8">
        <v>4037319.23</v>
      </c>
      <c r="F8" s="8"/>
      <c r="G8" s="8"/>
      <c r="H8" s="8"/>
      <c r="I8" s="8"/>
      <c r="J8" s="8"/>
      <c r="K8" s="8"/>
      <c r="L8" s="8"/>
      <c r="M8" s="8"/>
      <c r="N8" s="8"/>
      <c r="O8" s="8"/>
      <c r="P8" s="8"/>
      <c r="Q8" s="8"/>
      <c r="R8" s="8"/>
      <c r="S8" s="8"/>
      <c r="T8" s="8"/>
    </row>
    <row r="9" ht="31.6" customHeight="1" spans="1:20">
      <c r="A9" s="78" t="s">
        <v>57</v>
      </c>
      <c r="B9" s="78"/>
      <c r="C9" s="8">
        <v>4037319.23</v>
      </c>
      <c r="D9" s="8">
        <v>4037319.23</v>
      </c>
      <c r="E9" s="8">
        <v>4037319.23</v>
      </c>
      <c r="F9" s="8"/>
      <c r="G9" s="8"/>
      <c r="H9" s="8"/>
      <c r="I9" s="8"/>
      <c r="J9" s="8"/>
      <c r="K9" s="8"/>
      <c r="L9" s="8"/>
      <c r="M9" s="8"/>
      <c r="N9" s="8"/>
      <c r="O9" s="8"/>
      <c r="P9" s="8"/>
      <c r="Q9" s="8"/>
      <c r="R9" s="8"/>
      <c r="S9" s="8"/>
      <c r="T9" s="8"/>
    </row>
  </sheetData>
  <mergeCells count="21">
    <mergeCell ref="A2:T2"/>
    <mergeCell ref="A3:B3"/>
    <mergeCell ref="C3:T3"/>
    <mergeCell ref="D4:N4"/>
    <mergeCell ref="O4:T4"/>
    <mergeCell ref="I5:N5"/>
    <mergeCell ref="A9:B9"/>
    <mergeCell ref="A4:A6"/>
    <mergeCell ref="B4:B6"/>
    <mergeCell ref="C4:C6"/>
    <mergeCell ref="D5:D6"/>
    <mergeCell ref="E5:E6"/>
    <mergeCell ref="F5:F6"/>
    <mergeCell ref="G5:G6"/>
    <mergeCell ref="H5:H6"/>
    <mergeCell ref="O5:O6"/>
    <mergeCell ref="P5:P6"/>
    <mergeCell ref="Q5:Q6"/>
    <mergeCell ref="R5:R6"/>
    <mergeCell ref="S5:S6"/>
    <mergeCell ref="T5:T6"/>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O30"/>
  <sheetViews>
    <sheetView showZeros="0" workbookViewId="0">
      <selection activeCell="A1" sqref="A1"/>
    </sheetView>
  </sheetViews>
  <sheetFormatPr defaultColWidth="9" defaultRowHeight="13.5" customHeight="1"/>
  <cols>
    <col min="1" max="1" width="17.425" customWidth="1"/>
    <col min="2" max="2" width="32" customWidth="1"/>
    <col min="3" max="3" width="28.575" customWidth="1"/>
    <col min="4" max="15" width="18.4166666666667" customWidth="1"/>
  </cols>
  <sheetData>
    <row r="1" ht="17.5" customHeight="1" spans="1:15">
      <c r="A1" s="62"/>
      <c r="B1" s="62"/>
      <c r="C1" s="62"/>
      <c r="D1" s="62"/>
      <c r="E1" s="62"/>
      <c r="F1" s="62"/>
      <c r="G1" s="62"/>
      <c r="H1" s="62"/>
      <c r="I1" s="62"/>
      <c r="J1" s="62"/>
      <c r="K1" s="62"/>
      <c r="L1" s="62"/>
      <c r="M1" s="62"/>
      <c r="N1" s="62"/>
      <c r="O1" s="2" t="s">
        <v>72</v>
      </c>
    </row>
    <row r="2" ht="30.75" customHeight="1" spans="1:15">
      <c r="A2" s="11" t="str">
        <f>"2025"&amp;"年部门支出预算表"</f>
        <v>2025年部门支出预算表</v>
      </c>
      <c r="B2" s="11"/>
      <c r="C2" s="11"/>
      <c r="D2" s="11"/>
      <c r="E2" s="11"/>
      <c r="F2" s="11"/>
      <c r="G2" s="11"/>
      <c r="H2" s="11"/>
      <c r="I2" s="11"/>
      <c r="J2" s="11"/>
      <c r="K2" s="11"/>
      <c r="L2" s="11"/>
      <c r="M2" s="11"/>
      <c r="N2" s="11"/>
      <c r="O2" s="11"/>
    </row>
    <row r="3" customHeight="1" spans="1:15">
      <c r="A3" s="4" t="str">
        <f>"单位名称："&amp;"永仁县应急管理局"</f>
        <v>单位名称：永仁县应急管理局</v>
      </c>
      <c r="B3" s="4"/>
      <c r="C3" s="2" t="s">
        <v>54</v>
      </c>
      <c r="D3" s="2"/>
      <c r="E3" s="2"/>
      <c r="F3" s="2"/>
      <c r="G3" s="2"/>
      <c r="H3" s="2"/>
      <c r="I3" s="2"/>
      <c r="J3" s="2"/>
      <c r="K3" s="2"/>
      <c r="L3" s="2"/>
      <c r="M3" s="2"/>
      <c r="N3" s="2"/>
      <c r="O3" s="2"/>
    </row>
    <row r="4" customHeight="1" spans="1:15">
      <c r="A4" s="9" t="s">
        <v>73</v>
      </c>
      <c r="B4" s="9" t="s">
        <v>74</v>
      </c>
      <c r="C4" s="9" t="s">
        <v>57</v>
      </c>
      <c r="D4" s="9" t="s">
        <v>60</v>
      </c>
      <c r="E4" s="9"/>
      <c r="F4" s="9"/>
      <c r="G4" s="9" t="s">
        <v>61</v>
      </c>
      <c r="H4" s="9" t="s">
        <v>62</v>
      </c>
      <c r="I4" s="9" t="s">
        <v>75</v>
      </c>
      <c r="J4" s="9" t="s">
        <v>64</v>
      </c>
      <c r="K4" s="9"/>
      <c r="L4" s="9"/>
      <c r="M4" s="9"/>
      <c r="N4" s="9"/>
      <c r="O4" s="9"/>
    </row>
    <row r="5" ht="27.75" customHeight="1" spans="1:15">
      <c r="A5" s="9"/>
      <c r="B5" s="9"/>
      <c r="C5" s="9"/>
      <c r="D5" s="9" t="s">
        <v>59</v>
      </c>
      <c r="E5" s="9" t="s">
        <v>76</v>
      </c>
      <c r="F5" s="9" t="s">
        <v>77</v>
      </c>
      <c r="G5" s="9"/>
      <c r="H5" s="9"/>
      <c r="I5" s="9"/>
      <c r="J5" s="9" t="s">
        <v>59</v>
      </c>
      <c r="K5" s="9" t="s">
        <v>78</v>
      </c>
      <c r="L5" s="9" t="s">
        <v>79</v>
      </c>
      <c r="M5" s="9" t="s">
        <v>80</v>
      </c>
      <c r="N5" s="9" t="s">
        <v>81</v>
      </c>
      <c r="O5" s="9" t="s">
        <v>82</v>
      </c>
    </row>
    <row r="6" ht="20.35" customHeight="1" spans="1:15">
      <c r="A6" s="73" t="s">
        <v>83</v>
      </c>
      <c r="B6" s="73" t="s">
        <v>84</v>
      </c>
      <c r="C6" s="73" t="s">
        <v>85</v>
      </c>
      <c r="D6" s="74" t="s">
        <v>86</v>
      </c>
      <c r="E6" s="74" t="s">
        <v>87</v>
      </c>
      <c r="F6" s="74" t="s">
        <v>88</v>
      </c>
      <c r="G6" s="74" t="s">
        <v>89</v>
      </c>
      <c r="H6" s="74" t="s">
        <v>90</v>
      </c>
      <c r="I6" s="74" t="s">
        <v>91</v>
      </c>
      <c r="J6" s="74" t="s">
        <v>92</v>
      </c>
      <c r="K6" s="74" t="s">
        <v>93</v>
      </c>
      <c r="L6" s="74" t="s">
        <v>94</v>
      </c>
      <c r="M6" s="74" t="s">
        <v>95</v>
      </c>
      <c r="N6" s="73" t="s">
        <v>96</v>
      </c>
      <c r="O6" s="79">
        <v>15</v>
      </c>
    </row>
    <row r="7" ht="24" customHeight="1" spans="1:15">
      <c r="A7" s="7" t="s">
        <v>97</v>
      </c>
      <c r="B7" s="75" t="s">
        <v>98</v>
      </c>
      <c r="C7" s="8">
        <v>431682.48</v>
      </c>
      <c r="D7" s="8">
        <v>431682.48</v>
      </c>
      <c r="E7" s="8">
        <v>431682.48</v>
      </c>
      <c r="F7" s="8"/>
      <c r="G7" s="8"/>
      <c r="H7" s="8"/>
      <c r="I7" s="8"/>
      <c r="J7" s="8"/>
      <c r="K7" s="8"/>
      <c r="L7" s="8"/>
      <c r="M7" s="8"/>
      <c r="N7" s="8"/>
      <c r="O7" s="8"/>
    </row>
    <row r="8" ht="24" customHeight="1" spans="1:15">
      <c r="A8" s="60" t="s">
        <v>99</v>
      </c>
      <c r="B8" s="76" t="s">
        <v>100</v>
      </c>
      <c r="C8" s="8">
        <v>422682.48</v>
      </c>
      <c r="D8" s="8">
        <v>422682.48</v>
      </c>
      <c r="E8" s="8">
        <v>422682.48</v>
      </c>
      <c r="F8" s="8"/>
      <c r="G8" s="8"/>
      <c r="H8" s="8"/>
      <c r="I8" s="8"/>
      <c r="J8" s="8"/>
      <c r="K8" s="8"/>
      <c r="L8" s="8"/>
      <c r="M8" s="8"/>
      <c r="N8" s="8"/>
      <c r="O8" s="8"/>
    </row>
    <row r="9" ht="24" customHeight="1" spans="1:15">
      <c r="A9" s="61" t="s">
        <v>101</v>
      </c>
      <c r="B9" s="77" t="s">
        <v>102</v>
      </c>
      <c r="C9" s="8">
        <v>112441.2</v>
      </c>
      <c r="D9" s="8">
        <v>112441.2</v>
      </c>
      <c r="E9" s="8">
        <v>112441.2</v>
      </c>
      <c r="F9" s="8"/>
      <c r="G9" s="8"/>
      <c r="H9" s="8"/>
      <c r="I9" s="8"/>
      <c r="J9" s="8"/>
      <c r="K9" s="8"/>
      <c r="L9" s="8"/>
      <c r="M9" s="8"/>
      <c r="N9" s="8"/>
      <c r="O9" s="8"/>
    </row>
    <row r="10" ht="24" customHeight="1" spans="1:15">
      <c r="A10" s="61" t="s">
        <v>103</v>
      </c>
      <c r="B10" s="77" t="s">
        <v>104</v>
      </c>
      <c r="C10" s="8">
        <v>310241.28</v>
      </c>
      <c r="D10" s="8">
        <v>310241.28</v>
      </c>
      <c r="E10" s="8">
        <v>310241.28</v>
      </c>
      <c r="F10" s="8"/>
      <c r="G10" s="8"/>
      <c r="H10" s="8"/>
      <c r="I10" s="8"/>
      <c r="J10" s="8"/>
      <c r="K10" s="8"/>
      <c r="L10" s="8"/>
      <c r="M10" s="8"/>
      <c r="N10" s="8"/>
      <c r="O10" s="8"/>
    </row>
    <row r="11" ht="24" customHeight="1" spans="1:15">
      <c r="A11" s="60" t="s">
        <v>105</v>
      </c>
      <c r="B11" s="76" t="s">
        <v>106</v>
      </c>
      <c r="C11" s="8">
        <v>9000</v>
      </c>
      <c r="D11" s="8">
        <v>9000</v>
      </c>
      <c r="E11" s="8">
        <v>9000</v>
      </c>
      <c r="F11" s="8"/>
      <c r="G11" s="8"/>
      <c r="H11" s="8"/>
      <c r="I11" s="8"/>
      <c r="J11" s="8"/>
      <c r="K11" s="8"/>
      <c r="L11" s="8"/>
      <c r="M11" s="8"/>
      <c r="N11" s="8"/>
      <c r="O11" s="8"/>
    </row>
    <row r="12" ht="24" customHeight="1" spans="1:15">
      <c r="A12" s="61" t="s">
        <v>107</v>
      </c>
      <c r="B12" s="77" t="s">
        <v>108</v>
      </c>
      <c r="C12" s="8">
        <v>9000</v>
      </c>
      <c r="D12" s="8">
        <v>9000</v>
      </c>
      <c r="E12" s="8">
        <v>9000</v>
      </c>
      <c r="F12" s="8"/>
      <c r="G12" s="8"/>
      <c r="H12" s="8"/>
      <c r="I12" s="8"/>
      <c r="J12" s="8"/>
      <c r="K12" s="8"/>
      <c r="L12" s="8"/>
      <c r="M12" s="8"/>
      <c r="N12" s="8"/>
      <c r="O12" s="8"/>
    </row>
    <row r="13" ht="24" customHeight="1" spans="1:15">
      <c r="A13" s="7" t="s">
        <v>109</v>
      </c>
      <c r="B13" s="75" t="s">
        <v>110</v>
      </c>
      <c r="C13" s="8">
        <v>192353.3</v>
      </c>
      <c r="D13" s="8">
        <v>192353.3</v>
      </c>
      <c r="E13" s="8">
        <v>192353.3</v>
      </c>
      <c r="F13" s="8"/>
      <c r="G13" s="8"/>
      <c r="H13" s="8"/>
      <c r="I13" s="8"/>
      <c r="J13" s="8"/>
      <c r="K13" s="8"/>
      <c r="L13" s="8"/>
      <c r="M13" s="8"/>
      <c r="N13" s="8"/>
      <c r="O13" s="8"/>
    </row>
    <row r="14" ht="24" customHeight="1" spans="1:15">
      <c r="A14" s="60" t="s">
        <v>111</v>
      </c>
      <c r="B14" s="76" t="s">
        <v>112</v>
      </c>
      <c r="C14" s="8">
        <v>192353.3</v>
      </c>
      <c r="D14" s="8">
        <v>192353.3</v>
      </c>
      <c r="E14" s="8">
        <v>192353.3</v>
      </c>
      <c r="F14" s="8"/>
      <c r="G14" s="8"/>
      <c r="H14" s="8"/>
      <c r="I14" s="8"/>
      <c r="J14" s="8"/>
      <c r="K14" s="8"/>
      <c r="L14" s="8"/>
      <c r="M14" s="8"/>
      <c r="N14" s="8"/>
      <c r="O14" s="8"/>
    </row>
    <row r="15" ht="24" customHeight="1" spans="1:15">
      <c r="A15" s="61" t="s">
        <v>113</v>
      </c>
      <c r="B15" s="77" t="s">
        <v>114</v>
      </c>
      <c r="C15" s="8">
        <v>67170.33</v>
      </c>
      <c r="D15" s="8">
        <v>67170.33</v>
      </c>
      <c r="E15" s="8">
        <v>67170.33</v>
      </c>
      <c r="F15" s="8"/>
      <c r="G15" s="8"/>
      <c r="H15" s="8"/>
      <c r="I15" s="8"/>
      <c r="J15" s="8"/>
      <c r="K15" s="8"/>
      <c r="L15" s="8"/>
      <c r="M15" s="8"/>
      <c r="N15" s="8"/>
      <c r="O15" s="8"/>
    </row>
    <row r="16" ht="24" customHeight="1" spans="1:15">
      <c r="A16" s="61" t="s">
        <v>115</v>
      </c>
      <c r="B16" s="77" t="s">
        <v>116</v>
      </c>
      <c r="C16" s="8">
        <v>39035.33</v>
      </c>
      <c r="D16" s="8">
        <v>39035.33</v>
      </c>
      <c r="E16" s="8">
        <v>39035.33</v>
      </c>
      <c r="F16" s="8"/>
      <c r="G16" s="8"/>
      <c r="H16" s="8"/>
      <c r="I16" s="8"/>
      <c r="J16" s="8"/>
      <c r="K16" s="8"/>
      <c r="L16" s="8"/>
      <c r="M16" s="8"/>
      <c r="N16" s="8"/>
      <c r="O16" s="8"/>
    </row>
    <row r="17" ht="24" customHeight="1" spans="1:15">
      <c r="A17" s="61" t="s">
        <v>117</v>
      </c>
      <c r="B17" s="77" t="s">
        <v>118</v>
      </c>
      <c r="C17" s="8">
        <v>79427.64</v>
      </c>
      <c r="D17" s="8">
        <v>79427.64</v>
      </c>
      <c r="E17" s="8">
        <v>79427.64</v>
      </c>
      <c r="F17" s="8"/>
      <c r="G17" s="8"/>
      <c r="H17" s="8"/>
      <c r="I17" s="8"/>
      <c r="J17" s="8"/>
      <c r="K17" s="8"/>
      <c r="L17" s="8"/>
      <c r="M17" s="8"/>
      <c r="N17" s="8"/>
      <c r="O17" s="8"/>
    </row>
    <row r="18" ht="24" customHeight="1" spans="1:15">
      <c r="A18" s="61" t="s">
        <v>119</v>
      </c>
      <c r="B18" s="77" t="s">
        <v>120</v>
      </c>
      <c r="C18" s="8">
        <v>6720</v>
      </c>
      <c r="D18" s="8">
        <v>6720</v>
      </c>
      <c r="E18" s="8">
        <v>6720</v>
      </c>
      <c r="F18" s="8"/>
      <c r="G18" s="8"/>
      <c r="H18" s="8"/>
      <c r="I18" s="8"/>
      <c r="J18" s="8"/>
      <c r="K18" s="8"/>
      <c r="L18" s="8"/>
      <c r="M18" s="8"/>
      <c r="N18" s="8"/>
      <c r="O18" s="8"/>
    </row>
    <row r="19" ht="24" customHeight="1" spans="1:15">
      <c r="A19" s="7" t="s">
        <v>121</v>
      </c>
      <c r="B19" s="75" t="s">
        <v>122</v>
      </c>
      <c r="C19" s="8">
        <v>231096.96</v>
      </c>
      <c r="D19" s="8">
        <v>231096.96</v>
      </c>
      <c r="E19" s="8">
        <v>231096.96</v>
      </c>
      <c r="F19" s="8"/>
      <c r="G19" s="8"/>
      <c r="H19" s="8"/>
      <c r="I19" s="8"/>
      <c r="J19" s="8"/>
      <c r="K19" s="8"/>
      <c r="L19" s="8"/>
      <c r="M19" s="8"/>
      <c r="N19" s="8"/>
      <c r="O19" s="8"/>
    </row>
    <row r="20" ht="24" customHeight="1" spans="1:15">
      <c r="A20" s="60" t="s">
        <v>123</v>
      </c>
      <c r="B20" s="76" t="s">
        <v>124</v>
      </c>
      <c r="C20" s="8">
        <v>231096.96</v>
      </c>
      <c r="D20" s="8">
        <v>231096.96</v>
      </c>
      <c r="E20" s="8">
        <v>231096.96</v>
      </c>
      <c r="F20" s="8"/>
      <c r="G20" s="8"/>
      <c r="H20" s="8"/>
      <c r="I20" s="8"/>
      <c r="J20" s="8"/>
      <c r="K20" s="8"/>
      <c r="L20" s="8"/>
      <c r="M20" s="8"/>
      <c r="N20" s="8"/>
      <c r="O20" s="8"/>
    </row>
    <row r="21" ht="24" customHeight="1" spans="1:15">
      <c r="A21" s="61" t="s">
        <v>125</v>
      </c>
      <c r="B21" s="77" t="s">
        <v>126</v>
      </c>
      <c r="C21" s="8">
        <v>231096.96</v>
      </c>
      <c r="D21" s="8">
        <v>231096.96</v>
      </c>
      <c r="E21" s="8">
        <v>231096.96</v>
      </c>
      <c r="F21" s="8"/>
      <c r="G21" s="8"/>
      <c r="H21" s="8"/>
      <c r="I21" s="8"/>
      <c r="J21" s="8"/>
      <c r="K21" s="8"/>
      <c r="L21" s="8"/>
      <c r="M21" s="8"/>
      <c r="N21" s="8"/>
      <c r="O21" s="8"/>
    </row>
    <row r="22" ht="24" customHeight="1" spans="1:15">
      <c r="A22" s="7" t="s">
        <v>127</v>
      </c>
      <c r="B22" s="75" t="s">
        <v>128</v>
      </c>
      <c r="C22" s="8">
        <v>3182186.49</v>
      </c>
      <c r="D22" s="8">
        <v>3182186.49</v>
      </c>
      <c r="E22" s="8">
        <v>2788686.49</v>
      </c>
      <c r="F22" s="8">
        <v>393500</v>
      </c>
      <c r="G22" s="8"/>
      <c r="H22" s="8"/>
      <c r="I22" s="8"/>
      <c r="J22" s="8"/>
      <c r="K22" s="8"/>
      <c r="L22" s="8"/>
      <c r="M22" s="8"/>
      <c r="N22" s="8"/>
      <c r="O22" s="8"/>
    </row>
    <row r="23" ht="24" customHeight="1" spans="1:15">
      <c r="A23" s="60" t="s">
        <v>129</v>
      </c>
      <c r="B23" s="76" t="s">
        <v>130</v>
      </c>
      <c r="C23" s="8">
        <v>3084686.49</v>
      </c>
      <c r="D23" s="8">
        <v>3084686.49</v>
      </c>
      <c r="E23" s="8">
        <v>2788686.49</v>
      </c>
      <c r="F23" s="8">
        <v>296000</v>
      </c>
      <c r="G23" s="8"/>
      <c r="H23" s="8"/>
      <c r="I23" s="8"/>
      <c r="J23" s="8"/>
      <c r="K23" s="8"/>
      <c r="L23" s="8"/>
      <c r="M23" s="8"/>
      <c r="N23" s="8"/>
      <c r="O23" s="8"/>
    </row>
    <row r="24" ht="24" customHeight="1" spans="1:15">
      <c r="A24" s="61" t="s">
        <v>131</v>
      </c>
      <c r="B24" s="77" t="s">
        <v>132</v>
      </c>
      <c r="C24" s="8">
        <v>2012545.77</v>
      </c>
      <c r="D24" s="8">
        <v>2012545.77</v>
      </c>
      <c r="E24" s="8">
        <v>2012545.77</v>
      </c>
      <c r="F24" s="8"/>
      <c r="G24" s="8"/>
      <c r="H24" s="8"/>
      <c r="I24" s="8"/>
      <c r="J24" s="8"/>
      <c r="K24" s="8"/>
      <c r="L24" s="8"/>
      <c r="M24" s="8"/>
      <c r="N24" s="8"/>
      <c r="O24" s="8"/>
    </row>
    <row r="25" ht="24" customHeight="1" spans="1:15">
      <c r="A25" s="61" t="s">
        <v>133</v>
      </c>
      <c r="B25" s="77" t="s">
        <v>134</v>
      </c>
      <c r="C25" s="8">
        <v>96000</v>
      </c>
      <c r="D25" s="8">
        <v>96000</v>
      </c>
      <c r="E25" s="8"/>
      <c r="F25" s="8">
        <v>96000</v>
      </c>
      <c r="G25" s="8"/>
      <c r="H25" s="8"/>
      <c r="I25" s="8"/>
      <c r="J25" s="8"/>
      <c r="K25" s="8"/>
      <c r="L25" s="8"/>
      <c r="M25" s="8"/>
      <c r="N25" s="8"/>
      <c r="O25" s="8"/>
    </row>
    <row r="26" ht="24" customHeight="1" spans="1:15">
      <c r="A26" s="61" t="s">
        <v>135</v>
      </c>
      <c r="B26" s="77" t="s">
        <v>136</v>
      </c>
      <c r="C26" s="8">
        <v>200000</v>
      </c>
      <c r="D26" s="8">
        <v>200000</v>
      </c>
      <c r="E26" s="8"/>
      <c r="F26" s="8">
        <v>200000</v>
      </c>
      <c r="G26" s="8"/>
      <c r="H26" s="8"/>
      <c r="I26" s="8"/>
      <c r="J26" s="8"/>
      <c r="K26" s="8"/>
      <c r="L26" s="8"/>
      <c r="M26" s="8"/>
      <c r="N26" s="8"/>
      <c r="O26" s="8"/>
    </row>
    <row r="27" ht="24" customHeight="1" spans="1:15">
      <c r="A27" s="61" t="s">
        <v>137</v>
      </c>
      <c r="B27" s="77" t="s">
        <v>138</v>
      </c>
      <c r="C27" s="8">
        <v>776140.72</v>
      </c>
      <c r="D27" s="8">
        <v>776140.72</v>
      </c>
      <c r="E27" s="8">
        <v>776140.72</v>
      </c>
      <c r="F27" s="8"/>
      <c r="G27" s="8"/>
      <c r="H27" s="8"/>
      <c r="I27" s="8"/>
      <c r="J27" s="8"/>
      <c r="K27" s="8"/>
      <c r="L27" s="8"/>
      <c r="M27" s="8"/>
      <c r="N27" s="8"/>
      <c r="O27" s="8"/>
    </row>
    <row r="28" ht="24" customHeight="1" spans="1:15">
      <c r="A28" s="60" t="s">
        <v>139</v>
      </c>
      <c r="B28" s="76" t="s">
        <v>140</v>
      </c>
      <c r="C28" s="8">
        <v>97500</v>
      </c>
      <c r="D28" s="8">
        <v>97500</v>
      </c>
      <c r="E28" s="8"/>
      <c r="F28" s="8">
        <v>97500</v>
      </c>
      <c r="G28" s="8"/>
      <c r="H28" s="8"/>
      <c r="I28" s="8"/>
      <c r="J28" s="8"/>
      <c r="K28" s="8"/>
      <c r="L28" s="8"/>
      <c r="M28" s="8"/>
      <c r="N28" s="8"/>
      <c r="O28" s="8"/>
    </row>
    <row r="29" ht="24" customHeight="1" spans="1:15">
      <c r="A29" s="61" t="s">
        <v>141</v>
      </c>
      <c r="B29" s="77" t="s">
        <v>142</v>
      </c>
      <c r="C29" s="8">
        <v>97500</v>
      </c>
      <c r="D29" s="8">
        <v>97500</v>
      </c>
      <c r="E29" s="8"/>
      <c r="F29" s="8">
        <v>97500</v>
      </c>
      <c r="G29" s="8"/>
      <c r="H29" s="8"/>
      <c r="I29" s="8"/>
      <c r="J29" s="8"/>
      <c r="K29" s="8"/>
      <c r="L29" s="8"/>
      <c r="M29" s="8"/>
      <c r="N29" s="8"/>
      <c r="O29" s="8"/>
    </row>
    <row r="30" ht="29.35" customHeight="1" spans="1:15">
      <c r="A30" s="78" t="s">
        <v>57</v>
      </c>
      <c r="B30" s="78"/>
      <c r="C30" s="8">
        <v>4037319.23</v>
      </c>
      <c r="D30" s="8">
        <v>4037319.23</v>
      </c>
      <c r="E30" s="8">
        <v>3643819.23</v>
      </c>
      <c r="F30" s="8">
        <v>393500</v>
      </c>
      <c r="G30" s="8"/>
      <c r="H30" s="8"/>
      <c r="I30" s="8"/>
      <c r="J30" s="8"/>
      <c r="K30" s="8"/>
      <c r="L30" s="8"/>
      <c r="M30" s="8"/>
      <c r="N30" s="8"/>
      <c r="O30" s="8"/>
    </row>
  </sheetData>
  <mergeCells count="12">
    <mergeCell ref="A2:O2"/>
    <mergeCell ref="A3:B3"/>
    <mergeCell ref="C3:O3"/>
    <mergeCell ref="D4:F4"/>
    <mergeCell ref="J4:O4"/>
    <mergeCell ref="A30:B30"/>
    <mergeCell ref="A4:A5"/>
    <mergeCell ref="B4:B5"/>
    <mergeCell ref="C4:C5"/>
    <mergeCell ref="G4:G5"/>
    <mergeCell ref="H4:H5"/>
    <mergeCell ref="I4:I5"/>
  </mergeCell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D38"/>
  <sheetViews>
    <sheetView showZeros="0" topLeftCell="A5" workbookViewId="0">
      <selection activeCell="A1" sqref="A1:D1"/>
    </sheetView>
  </sheetViews>
  <sheetFormatPr defaultColWidth="9" defaultRowHeight="13.5" customHeight="1" outlineLevelCol="3"/>
  <cols>
    <col min="1" max="1" width="35.125" customWidth="1"/>
    <col min="2" max="2" width="29.8416666666667" customWidth="1"/>
    <col min="3" max="3" width="34.125" customWidth="1"/>
    <col min="4" max="4" width="27.275" customWidth="1"/>
  </cols>
  <sheetData>
    <row r="1" ht="13.15" customHeight="1" spans="1:4">
      <c r="A1" s="14" t="s">
        <v>143</v>
      </c>
      <c r="B1" s="14"/>
      <c r="C1" s="14"/>
      <c r="D1" s="14"/>
    </row>
    <row r="2" ht="43.15" customHeight="1" spans="1:4">
      <c r="A2" s="11" t="str">
        <f>"2025"&amp;"年部门财政拨款收支预算总表"</f>
        <v>2025年部门财政拨款收支预算总表</v>
      </c>
      <c r="B2" s="11"/>
      <c r="C2" s="11"/>
      <c r="D2" s="11"/>
    </row>
    <row r="3" customHeight="1" spans="1:4">
      <c r="A3" s="4" t="str">
        <f>"单位名称："&amp;"永仁县应急管理局"</f>
        <v>单位名称：永仁县应急管理局</v>
      </c>
      <c r="B3" s="4"/>
      <c r="C3" s="62"/>
      <c r="D3" s="2" t="s">
        <v>54</v>
      </c>
    </row>
    <row r="4" customHeight="1" spans="1:4">
      <c r="A4" s="63" t="s">
        <v>144</v>
      </c>
      <c r="B4" s="63"/>
      <c r="C4" s="63" t="s">
        <v>145</v>
      </c>
      <c r="D4" s="63"/>
    </row>
    <row r="5" ht="42" customHeight="1" spans="1:4">
      <c r="A5" s="63" t="s">
        <v>5</v>
      </c>
      <c r="B5" s="63" t="str">
        <f t="shared" ref="B5:D5" si="0">"2025"&amp;"年预算数"</f>
        <v>2025年预算数</v>
      </c>
      <c r="C5" s="5" t="s">
        <v>146</v>
      </c>
      <c r="D5" s="63" t="str">
        <f t="shared" si="0"/>
        <v>2025年预算数</v>
      </c>
    </row>
    <row r="6" ht="24.1" customHeight="1" spans="1:4">
      <c r="A6" s="64" t="s">
        <v>147</v>
      </c>
      <c r="B6" s="8">
        <v>4037319.23</v>
      </c>
      <c r="C6" s="65" t="s">
        <v>148</v>
      </c>
      <c r="D6" s="8">
        <v>4037319.23</v>
      </c>
    </row>
    <row r="7" ht="24.1" customHeight="1" spans="1:4">
      <c r="A7" s="64" t="s">
        <v>149</v>
      </c>
      <c r="B7" s="8">
        <v>4037319.23</v>
      </c>
      <c r="C7" s="65" t="s">
        <v>150</v>
      </c>
      <c r="D7" s="8"/>
    </row>
    <row r="8" ht="24.1" customHeight="1" spans="1:4">
      <c r="A8" s="64" t="s">
        <v>151</v>
      </c>
      <c r="B8" s="8"/>
      <c r="C8" s="65" t="s">
        <v>152</v>
      </c>
      <c r="D8" s="8"/>
    </row>
    <row r="9" ht="24.1" customHeight="1" spans="1:4">
      <c r="A9" s="64" t="s">
        <v>153</v>
      </c>
      <c r="B9" s="8"/>
      <c r="C9" s="65" t="s">
        <v>154</v>
      </c>
      <c r="D9" s="8"/>
    </row>
    <row r="10" ht="24.1" customHeight="1" spans="1:4">
      <c r="A10" s="64" t="s">
        <v>155</v>
      </c>
      <c r="B10" s="8"/>
      <c r="C10" s="65" t="s">
        <v>156</v>
      </c>
      <c r="D10" s="8"/>
    </row>
    <row r="11" ht="24.1" customHeight="1" spans="1:4">
      <c r="A11" s="64" t="s">
        <v>149</v>
      </c>
      <c r="B11" s="8"/>
      <c r="C11" s="65" t="s">
        <v>157</v>
      </c>
      <c r="D11" s="8"/>
    </row>
    <row r="12" ht="24.1" customHeight="1" spans="1:4">
      <c r="A12" s="66" t="s">
        <v>151</v>
      </c>
      <c r="B12" s="8"/>
      <c r="C12" s="67" t="s">
        <v>158</v>
      </c>
      <c r="D12" s="8"/>
    </row>
    <row r="13" ht="24.1" customHeight="1" spans="1:4">
      <c r="A13" s="66" t="s">
        <v>153</v>
      </c>
      <c r="B13" s="8"/>
      <c r="C13" s="67" t="s">
        <v>159</v>
      </c>
      <c r="D13" s="8"/>
    </row>
    <row r="14" ht="24.1" customHeight="1" spans="1:4">
      <c r="A14" s="68"/>
      <c r="B14" s="8"/>
      <c r="C14" s="67" t="s">
        <v>160</v>
      </c>
      <c r="D14" s="8">
        <v>431682.48</v>
      </c>
    </row>
    <row r="15" ht="24.1" customHeight="1" spans="1:4">
      <c r="A15" s="68"/>
      <c r="B15" s="8"/>
      <c r="C15" s="67" t="s">
        <v>161</v>
      </c>
      <c r="D15" s="8"/>
    </row>
    <row r="16" ht="24.1" customHeight="1" spans="1:4">
      <c r="A16" s="68"/>
      <c r="B16" s="8"/>
      <c r="C16" s="67" t="s">
        <v>162</v>
      </c>
      <c r="D16" s="8">
        <v>192353.3</v>
      </c>
    </row>
    <row r="17" ht="24.1" customHeight="1" spans="1:4">
      <c r="A17" s="68"/>
      <c r="B17" s="8"/>
      <c r="C17" s="67" t="s">
        <v>163</v>
      </c>
      <c r="D17" s="8"/>
    </row>
    <row r="18" ht="24.1" customHeight="1" spans="1:4">
      <c r="A18" s="68"/>
      <c r="B18" s="8"/>
      <c r="C18" s="67" t="s">
        <v>164</v>
      </c>
      <c r="D18" s="8"/>
    </row>
    <row r="19" ht="24.1" customHeight="1" spans="1:4">
      <c r="A19" s="68"/>
      <c r="B19" s="8"/>
      <c r="C19" s="67" t="s">
        <v>165</v>
      </c>
      <c r="D19" s="8"/>
    </row>
    <row r="20" ht="24.1" customHeight="1" spans="1:4">
      <c r="A20" s="68"/>
      <c r="B20" s="8"/>
      <c r="C20" s="67" t="s">
        <v>166</v>
      </c>
      <c r="D20" s="8"/>
    </row>
    <row r="21" ht="24.1" customHeight="1" spans="1:4">
      <c r="A21" s="68"/>
      <c r="B21" s="8"/>
      <c r="C21" s="67" t="s">
        <v>167</v>
      </c>
      <c r="D21" s="8"/>
    </row>
    <row r="22" ht="24.1" customHeight="1" spans="1:4">
      <c r="A22" s="68"/>
      <c r="B22" s="8"/>
      <c r="C22" s="67" t="s">
        <v>168</v>
      </c>
      <c r="D22" s="8"/>
    </row>
    <row r="23" ht="24.1" customHeight="1" spans="1:4">
      <c r="A23" s="68"/>
      <c r="B23" s="8"/>
      <c r="C23" s="67" t="s">
        <v>169</v>
      </c>
      <c r="D23" s="8"/>
    </row>
    <row r="24" ht="24.1" customHeight="1" spans="1:4">
      <c r="A24" s="68"/>
      <c r="B24" s="8"/>
      <c r="C24" s="67" t="s">
        <v>170</v>
      </c>
      <c r="D24" s="8"/>
    </row>
    <row r="25" ht="24.1" customHeight="1" spans="1:4">
      <c r="A25" s="68"/>
      <c r="B25" s="8"/>
      <c r="C25" s="67" t="s">
        <v>171</v>
      </c>
      <c r="D25" s="8"/>
    </row>
    <row r="26" ht="24.1" customHeight="1" spans="1:4">
      <c r="A26" s="68"/>
      <c r="B26" s="8"/>
      <c r="C26" s="67" t="s">
        <v>172</v>
      </c>
      <c r="D26" s="8">
        <v>231096.96</v>
      </c>
    </row>
    <row r="27" ht="24.1" customHeight="1" spans="1:4">
      <c r="A27" s="68"/>
      <c r="B27" s="8"/>
      <c r="C27" s="67" t="s">
        <v>173</v>
      </c>
      <c r="D27" s="8"/>
    </row>
    <row r="28" ht="24.1" customHeight="1" spans="1:4">
      <c r="A28" s="68"/>
      <c r="B28" s="8"/>
      <c r="C28" s="67" t="s">
        <v>174</v>
      </c>
      <c r="D28" s="8"/>
    </row>
    <row r="29" ht="24.1" customHeight="1" spans="1:4">
      <c r="A29" s="68"/>
      <c r="B29" s="8"/>
      <c r="C29" s="67" t="s">
        <v>175</v>
      </c>
      <c r="D29" s="8">
        <v>3182186.49</v>
      </c>
    </row>
    <row r="30" ht="24.1" customHeight="1" spans="1:4">
      <c r="A30" s="68"/>
      <c r="B30" s="8"/>
      <c r="C30" s="67" t="s">
        <v>176</v>
      </c>
      <c r="D30" s="8"/>
    </row>
    <row r="31" ht="24.1" customHeight="1" spans="1:4">
      <c r="A31" s="68"/>
      <c r="B31" s="8"/>
      <c r="C31" s="66" t="s">
        <v>177</v>
      </c>
      <c r="D31" s="8"/>
    </row>
    <row r="32" ht="24.1" customHeight="1" spans="1:4">
      <c r="A32" s="68"/>
      <c r="B32" s="8"/>
      <c r="C32" s="66" t="s">
        <v>178</v>
      </c>
      <c r="D32" s="8"/>
    </row>
    <row r="33" ht="24.1" customHeight="1" spans="1:4">
      <c r="A33" s="68"/>
      <c r="B33" s="8"/>
      <c r="C33" s="69" t="s">
        <v>179</v>
      </c>
      <c r="D33" s="8"/>
    </row>
    <row r="34" ht="24" customHeight="1" spans="1:4">
      <c r="A34" s="70"/>
      <c r="B34" s="8"/>
      <c r="C34" s="71" t="s">
        <v>180</v>
      </c>
      <c r="D34" s="8"/>
    </row>
    <row r="35" ht="24" customHeight="1" spans="1:4">
      <c r="A35" s="70"/>
      <c r="B35" s="8"/>
      <c r="C35" s="71" t="s">
        <v>181</v>
      </c>
      <c r="D35" s="8"/>
    </row>
    <row r="36" ht="24" customHeight="1" spans="1:4">
      <c r="A36" s="70"/>
      <c r="B36" s="8"/>
      <c r="C36" s="71" t="s">
        <v>182</v>
      </c>
      <c r="D36" s="8"/>
    </row>
    <row r="37" ht="24" customHeight="1" spans="1:4">
      <c r="A37" s="70"/>
      <c r="B37" s="8"/>
      <c r="C37" s="69" t="s">
        <v>183</v>
      </c>
      <c r="D37" s="72"/>
    </row>
    <row r="38" ht="24.1" customHeight="1" spans="1:4">
      <c r="A38" s="70" t="s">
        <v>51</v>
      </c>
      <c r="B38" s="8">
        <v>4037319.23</v>
      </c>
      <c r="C38" s="70" t="s">
        <v>184</v>
      </c>
      <c r="D38" s="8">
        <v>4037319.23</v>
      </c>
    </row>
  </sheetData>
  <mergeCells count="5">
    <mergeCell ref="A1:D1"/>
    <mergeCell ref="A2:D2"/>
    <mergeCell ref="A3:B3"/>
    <mergeCell ref="A4:B4"/>
    <mergeCell ref="C4:D4"/>
  </mergeCell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G30"/>
  <sheetViews>
    <sheetView showZeros="0" topLeftCell="A12" workbookViewId="0">
      <selection activeCell="A1" sqref="A1:G1"/>
    </sheetView>
  </sheetViews>
  <sheetFormatPr defaultColWidth="9" defaultRowHeight="13.5" customHeight="1" outlineLevelCol="6"/>
  <cols>
    <col min="1" max="1" width="18.575" customWidth="1"/>
    <col min="2" max="2" width="21.8416666666667" customWidth="1"/>
    <col min="3" max="7" width="26.125" customWidth="1"/>
  </cols>
  <sheetData>
    <row r="1" ht="15.4" customHeight="1" spans="1:7">
      <c r="A1" s="23" t="s">
        <v>185</v>
      </c>
      <c r="B1" s="23"/>
      <c r="C1" s="23"/>
      <c r="D1" s="23"/>
      <c r="E1" s="23"/>
      <c r="F1" s="23"/>
      <c r="G1" s="23"/>
    </row>
    <row r="2" ht="35.65" customHeight="1" spans="1:7">
      <c r="A2" s="20" t="str">
        <f>"2025"&amp;"年一般公共预算支出预算表（按功能科目分类）"</f>
        <v>2025年一般公共预算支出预算表（按功能科目分类）</v>
      </c>
      <c r="B2" s="20"/>
      <c r="C2" s="20"/>
      <c r="D2" s="20"/>
      <c r="E2" s="20"/>
      <c r="F2" s="20"/>
      <c r="G2" s="20"/>
    </row>
    <row r="3" ht="26.35" customHeight="1" spans="1:7">
      <c r="A3" s="19" t="str">
        <f>"单位名称："&amp;"永仁县应急管理局"</f>
        <v>单位名称：永仁县应急管理局</v>
      </c>
      <c r="B3" s="19"/>
      <c r="C3" s="19"/>
      <c r="D3" s="19"/>
      <c r="E3" s="19"/>
      <c r="F3" s="59"/>
      <c r="G3" s="23" t="s">
        <v>2</v>
      </c>
    </row>
    <row r="4" ht="18.85" customHeight="1" spans="1:7">
      <c r="A4" s="9" t="s">
        <v>186</v>
      </c>
      <c r="B4" s="9"/>
      <c r="C4" s="9" t="s">
        <v>57</v>
      </c>
      <c r="D4" s="9" t="s">
        <v>76</v>
      </c>
      <c r="E4" s="9"/>
      <c r="F4" s="9"/>
      <c r="G4" s="9" t="s">
        <v>77</v>
      </c>
    </row>
    <row r="5" ht="18.85" customHeight="1" spans="1:7">
      <c r="A5" s="9" t="s">
        <v>73</v>
      </c>
      <c r="B5" s="9" t="s">
        <v>74</v>
      </c>
      <c r="C5" s="9"/>
      <c r="D5" s="9" t="s">
        <v>59</v>
      </c>
      <c r="E5" s="9" t="s">
        <v>187</v>
      </c>
      <c r="F5" s="9" t="s">
        <v>188</v>
      </c>
      <c r="G5" s="9"/>
    </row>
    <row r="6" ht="18.85" customHeight="1" spans="1:7">
      <c r="A6" s="9" t="s">
        <v>83</v>
      </c>
      <c r="B6" s="9">
        <v>2</v>
      </c>
      <c r="C6" s="9" t="s">
        <v>85</v>
      </c>
      <c r="D6" s="9" t="s">
        <v>86</v>
      </c>
      <c r="E6" s="9" t="s">
        <v>87</v>
      </c>
      <c r="F6" s="9" t="s">
        <v>88</v>
      </c>
      <c r="G6" s="9" t="s">
        <v>89</v>
      </c>
    </row>
    <row r="7" ht="18.85" customHeight="1" spans="1:7">
      <c r="A7" s="7" t="s">
        <v>97</v>
      </c>
      <c r="B7" s="7" t="s">
        <v>98</v>
      </c>
      <c r="C7" s="8">
        <v>431682.48</v>
      </c>
      <c r="D7" s="8">
        <v>431682.48</v>
      </c>
      <c r="E7" s="8">
        <v>428682.48</v>
      </c>
      <c r="F7" s="8">
        <v>3000</v>
      </c>
      <c r="G7" s="8"/>
    </row>
    <row r="8" ht="18.85" customHeight="1" spans="1:7">
      <c r="A8" s="60" t="s">
        <v>99</v>
      </c>
      <c r="B8" s="60" t="s">
        <v>100</v>
      </c>
      <c r="C8" s="8">
        <v>422682.48</v>
      </c>
      <c r="D8" s="8">
        <v>422682.48</v>
      </c>
      <c r="E8" s="8">
        <v>419682.48</v>
      </c>
      <c r="F8" s="8">
        <v>3000</v>
      </c>
      <c r="G8" s="8"/>
    </row>
    <row r="9" ht="18.85" customHeight="1" spans="1:7">
      <c r="A9" s="61" t="s">
        <v>101</v>
      </c>
      <c r="B9" s="61" t="s">
        <v>102</v>
      </c>
      <c r="C9" s="8">
        <v>112441.2</v>
      </c>
      <c r="D9" s="8">
        <v>112441.2</v>
      </c>
      <c r="E9" s="8">
        <v>109441.2</v>
      </c>
      <c r="F9" s="8">
        <v>3000</v>
      </c>
      <c r="G9" s="8"/>
    </row>
    <row r="10" ht="18.85" customHeight="1" spans="1:7">
      <c r="A10" s="61" t="s">
        <v>103</v>
      </c>
      <c r="B10" s="61" t="s">
        <v>104</v>
      </c>
      <c r="C10" s="8">
        <v>310241.28</v>
      </c>
      <c r="D10" s="8">
        <v>310241.28</v>
      </c>
      <c r="E10" s="8">
        <v>310241.28</v>
      </c>
      <c r="F10" s="8"/>
      <c r="G10" s="8"/>
    </row>
    <row r="11" ht="18.85" customHeight="1" spans="1:7">
      <c r="A11" s="60" t="s">
        <v>105</v>
      </c>
      <c r="B11" s="60" t="s">
        <v>106</v>
      </c>
      <c r="C11" s="8">
        <v>9000</v>
      </c>
      <c r="D11" s="8">
        <v>9000</v>
      </c>
      <c r="E11" s="8">
        <v>9000</v>
      </c>
      <c r="F11" s="8"/>
      <c r="G11" s="8"/>
    </row>
    <row r="12" ht="18.85" customHeight="1" spans="1:7">
      <c r="A12" s="61" t="s">
        <v>107</v>
      </c>
      <c r="B12" s="61" t="s">
        <v>108</v>
      </c>
      <c r="C12" s="8">
        <v>9000</v>
      </c>
      <c r="D12" s="8">
        <v>9000</v>
      </c>
      <c r="E12" s="8">
        <v>9000</v>
      </c>
      <c r="F12" s="8"/>
      <c r="G12" s="8"/>
    </row>
    <row r="13" ht="18.85" customHeight="1" spans="1:7">
      <c r="A13" s="7" t="s">
        <v>109</v>
      </c>
      <c r="B13" s="7" t="s">
        <v>110</v>
      </c>
      <c r="C13" s="8">
        <v>192353.3</v>
      </c>
      <c r="D13" s="8">
        <v>192353.3</v>
      </c>
      <c r="E13" s="8">
        <v>192353.3</v>
      </c>
      <c r="F13" s="8"/>
      <c r="G13" s="8"/>
    </row>
    <row r="14" ht="18.85" customHeight="1" spans="1:7">
      <c r="A14" s="60" t="s">
        <v>111</v>
      </c>
      <c r="B14" s="60" t="s">
        <v>112</v>
      </c>
      <c r="C14" s="8">
        <v>192353.3</v>
      </c>
      <c r="D14" s="8">
        <v>192353.3</v>
      </c>
      <c r="E14" s="8">
        <v>192353.3</v>
      </c>
      <c r="F14" s="8"/>
      <c r="G14" s="8"/>
    </row>
    <row r="15" ht="18.85" customHeight="1" spans="1:7">
      <c r="A15" s="61" t="s">
        <v>113</v>
      </c>
      <c r="B15" s="61" t="s">
        <v>114</v>
      </c>
      <c r="C15" s="8">
        <v>67170.33</v>
      </c>
      <c r="D15" s="8">
        <v>67170.33</v>
      </c>
      <c r="E15" s="8">
        <v>67170.33</v>
      </c>
      <c r="F15" s="8"/>
      <c r="G15" s="8"/>
    </row>
    <row r="16" ht="18.85" customHeight="1" spans="1:7">
      <c r="A16" s="61" t="s">
        <v>115</v>
      </c>
      <c r="B16" s="61" t="s">
        <v>116</v>
      </c>
      <c r="C16" s="8">
        <v>39035.33</v>
      </c>
      <c r="D16" s="8">
        <v>39035.33</v>
      </c>
      <c r="E16" s="8">
        <v>39035.33</v>
      </c>
      <c r="F16" s="8"/>
      <c r="G16" s="8"/>
    </row>
    <row r="17" ht="18.85" customHeight="1" spans="1:7">
      <c r="A17" s="61" t="s">
        <v>117</v>
      </c>
      <c r="B17" s="61" t="s">
        <v>118</v>
      </c>
      <c r="C17" s="8">
        <v>79427.64</v>
      </c>
      <c r="D17" s="8">
        <v>79427.64</v>
      </c>
      <c r="E17" s="8">
        <v>79427.64</v>
      </c>
      <c r="F17" s="8"/>
      <c r="G17" s="8"/>
    </row>
    <row r="18" ht="18.85" customHeight="1" spans="1:7">
      <c r="A18" s="61" t="s">
        <v>119</v>
      </c>
      <c r="B18" s="61" t="s">
        <v>120</v>
      </c>
      <c r="C18" s="8">
        <v>6720</v>
      </c>
      <c r="D18" s="8">
        <v>6720</v>
      </c>
      <c r="E18" s="8">
        <v>6720</v>
      </c>
      <c r="F18" s="8"/>
      <c r="G18" s="8"/>
    </row>
    <row r="19" ht="18.85" customHeight="1" spans="1:7">
      <c r="A19" s="7" t="s">
        <v>121</v>
      </c>
      <c r="B19" s="7" t="s">
        <v>122</v>
      </c>
      <c r="C19" s="8">
        <v>231096.96</v>
      </c>
      <c r="D19" s="8">
        <v>231096.96</v>
      </c>
      <c r="E19" s="8">
        <v>231096.96</v>
      </c>
      <c r="F19" s="8"/>
      <c r="G19" s="8"/>
    </row>
    <row r="20" ht="18.85" customHeight="1" spans="1:7">
      <c r="A20" s="60" t="s">
        <v>123</v>
      </c>
      <c r="B20" s="60" t="s">
        <v>124</v>
      </c>
      <c r="C20" s="8">
        <v>231096.96</v>
      </c>
      <c r="D20" s="8">
        <v>231096.96</v>
      </c>
      <c r="E20" s="8">
        <v>231096.96</v>
      </c>
      <c r="F20" s="8"/>
      <c r="G20" s="8"/>
    </row>
    <row r="21" ht="18.85" customHeight="1" spans="1:7">
      <c r="A21" s="61" t="s">
        <v>125</v>
      </c>
      <c r="B21" s="61" t="s">
        <v>126</v>
      </c>
      <c r="C21" s="8">
        <v>231096.96</v>
      </c>
      <c r="D21" s="8">
        <v>231096.96</v>
      </c>
      <c r="E21" s="8">
        <v>231096.96</v>
      </c>
      <c r="F21" s="8"/>
      <c r="G21" s="8"/>
    </row>
    <row r="22" ht="18.85" customHeight="1" spans="1:7">
      <c r="A22" s="7" t="s">
        <v>127</v>
      </c>
      <c r="B22" s="7" t="s">
        <v>128</v>
      </c>
      <c r="C22" s="8">
        <v>3182186.49</v>
      </c>
      <c r="D22" s="8">
        <v>2788686.49</v>
      </c>
      <c r="E22" s="8">
        <v>2477709.53</v>
      </c>
      <c r="F22" s="8">
        <v>310976.96</v>
      </c>
      <c r="G22" s="8">
        <v>393500</v>
      </c>
    </row>
    <row r="23" ht="18.85" customHeight="1" spans="1:7">
      <c r="A23" s="60" t="s">
        <v>129</v>
      </c>
      <c r="B23" s="60" t="s">
        <v>130</v>
      </c>
      <c r="C23" s="8">
        <v>3084686.49</v>
      </c>
      <c r="D23" s="8">
        <v>2788686.49</v>
      </c>
      <c r="E23" s="8">
        <v>2477709.53</v>
      </c>
      <c r="F23" s="8">
        <v>310976.96</v>
      </c>
      <c r="G23" s="8">
        <v>296000</v>
      </c>
    </row>
    <row r="24" ht="18.85" customHeight="1" spans="1:7">
      <c r="A24" s="61" t="s">
        <v>131</v>
      </c>
      <c r="B24" s="61" t="s">
        <v>132</v>
      </c>
      <c r="C24" s="8">
        <v>2012545.77</v>
      </c>
      <c r="D24" s="8">
        <v>2012545.77</v>
      </c>
      <c r="E24" s="8">
        <v>1767549.79</v>
      </c>
      <c r="F24" s="8">
        <v>244995.98</v>
      </c>
      <c r="G24" s="8"/>
    </row>
    <row r="25" ht="18.85" customHeight="1" spans="1:7">
      <c r="A25" s="61" t="s">
        <v>133</v>
      </c>
      <c r="B25" s="61" t="s">
        <v>134</v>
      </c>
      <c r="C25" s="8">
        <v>96000</v>
      </c>
      <c r="D25" s="8"/>
      <c r="E25" s="8"/>
      <c r="F25" s="8"/>
      <c r="G25" s="8">
        <v>96000</v>
      </c>
    </row>
    <row r="26" ht="18.85" customHeight="1" spans="1:7">
      <c r="A26" s="61" t="s">
        <v>135</v>
      </c>
      <c r="B26" s="61" t="s">
        <v>136</v>
      </c>
      <c r="C26" s="8">
        <v>200000</v>
      </c>
      <c r="D26" s="8"/>
      <c r="E26" s="8"/>
      <c r="F26" s="8"/>
      <c r="G26" s="8">
        <v>200000</v>
      </c>
    </row>
    <row r="27" ht="18.85" customHeight="1" spans="1:7">
      <c r="A27" s="61" t="s">
        <v>137</v>
      </c>
      <c r="B27" s="61" t="s">
        <v>138</v>
      </c>
      <c r="C27" s="8">
        <v>776140.72</v>
      </c>
      <c r="D27" s="8">
        <v>776140.72</v>
      </c>
      <c r="E27" s="8">
        <v>710159.74</v>
      </c>
      <c r="F27" s="8">
        <v>65980.98</v>
      </c>
      <c r="G27" s="8"/>
    </row>
    <row r="28" ht="18.85" customHeight="1" spans="1:7">
      <c r="A28" s="60" t="s">
        <v>139</v>
      </c>
      <c r="B28" s="60" t="s">
        <v>140</v>
      </c>
      <c r="C28" s="8">
        <v>97500</v>
      </c>
      <c r="D28" s="8"/>
      <c r="E28" s="8"/>
      <c r="F28" s="8"/>
      <c r="G28" s="8">
        <v>97500</v>
      </c>
    </row>
    <row r="29" ht="18.85" customHeight="1" spans="1:7">
      <c r="A29" s="61" t="s">
        <v>141</v>
      </c>
      <c r="B29" s="61" t="s">
        <v>142</v>
      </c>
      <c r="C29" s="8">
        <v>97500</v>
      </c>
      <c r="D29" s="8"/>
      <c r="E29" s="8"/>
      <c r="F29" s="8"/>
      <c r="G29" s="8">
        <v>97500</v>
      </c>
    </row>
    <row r="30" ht="18.85" customHeight="1" spans="1:7">
      <c r="A30" s="9" t="s">
        <v>189</v>
      </c>
      <c r="B30" s="9"/>
      <c r="C30" s="8">
        <v>4037319.23</v>
      </c>
      <c r="D30" s="8">
        <v>3643819.23</v>
      </c>
      <c r="E30" s="8">
        <v>3329842.27</v>
      </c>
      <c r="F30" s="8">
        <v>313976.96</v>
      </c>
      <c r="G30" s="8">
        <v>393500</v>
      </c>
    </row>
  </sheetData>
  <mergeCells count="8">
    <mergeCell ref="A1:G1"/>
    <mergeCell ref="A2:G2"/>
    <mergeCell ref="A3:E3"/>
    <mergeCell ref="A4:B4"/>
    <mergeCell ref="D4:F4"/>
    <mergeCell ref="A30:B30"/>
    <mergeCell ref="C4:C5"/>
    <mergeCell ref="G4:G5"/>
  </mergeCells>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F7"/>
  <sheetViews>
    <sheetView showZeros="0" workbookViewId="0">
      <selection activeCell="A1" sqref="A1:F1"/>
    </sheetView>
  </sheetViews>
  <sheetFormatPr defaultColWidth="9" defaultRowHeight="13.5" customHeight="1" outlineLevelRow="6" outlineLevelCol="5"/>
  <cols>
    <col min="1" max="2" width="23.125" customWidth="1"/>
    <col min="3" max="6" width="20.125" customWidth="1"/>
  </cols>
  <sheetData>
    <row r="1" ht="16.9" customHeight="1" spans="1:6">
      <c r="A1" s="55" t="s">
        <v>190</v>
      </c>
      <c r="B1" s="56"/>
      <c r="C1" s="56"/>
      <c r="D1" s="56"/>
      <c r="E1" s="57"/>
      <c r="F1" s="56"/>
    </row>
    <row r="2" ht="52.6" customHeight="1" spans="1:6">
      <c r="A2" s="20" t="str">
        <f>"2025"&amp;"年一般公共预算“三公”经费支出预算表"</f>
        <v>2025年一般公共预算“三公”经费支出预算表</v>
      </c>
      <c r="B2" s="20"/>
      <c r="C2" s="20"/>
      <c r="D2" s="20"/>
      <c r="E2" s="20"/>
      <c r="F2" s="20"/>
    </row>
    <row r="3" ht="19.6" customHeight="1" spans="1:6">
      <c r="A3" s="19" t="str">
        <f>"单位名称："&amp;"永仁县应急管理局"</f>
        <v>单位名称：永仁县应急管理局</v>
      </c>
      <c r="B3" s="19"/>
      <c r="C3" s="23" t="s">
        <v>54</v>
      </c>
      <c r="D3" s="23"/>
      <c r="E3" s="23"/>
      <c r="F3" s="23"/>
    </row>
    <row r="4" ht="18.85" customHeight="1" spans="1:6">
      <c r="A4" s="9" t="s">
        <v>191</v>
      </c>
      <c r="B4" s="9" t="s">
        <v>192</v>
      </c>
      <c r="C4" s="9" t="s">
        <v>193</v>
      </c>
      <c r="D4" s="9"/>
      <c r="E4" s="9"/>
      <c r="F4" s="9" t="s">
        <v>194</v>
      </c>
    </row>
    <row r="5" ht="18.85" customHeight="1" spans="1:6">
      <c r="A5" s="9"/>
      <c r="B5" s="9"/>
      <c r="C5" s="9" t="s">
        <v>59</v>
      </c>
      <c r="D5" s="9" t="s">
        <v>195</v>
      </c>
      <c r="E5" s="9" t="s">
        <v>196</v>
      </c>
      <c r="F5" s="9"/>
    </row>
    <row r="6" ht="18.85" customHeight="1" spans="1:6">
      <c r="A6" s="58" t="s">
        <v>83</v>
      </c>
      <c r="B6" s="58" t="s">
        <v>84</v>
      </c>
      <c r="C6" s="58" t="s">
        <v>85</v>
      </c>
      <c r="D6" s="58" t="s">
        <v>86</v>
      </c>
      <c r="E6" s="58" t="s">
        <v>87</v>
      </c>
      <c r="F6" s="58" t="s">
        <v>88</v>
      </c>
    </row>
    <row r="7" ht="18.85" customHeight="1" spans="1:6">
      <c r="A7" s="8">
        <v>44500</v>
      </c>
      <c r="B7" s="8"/>
      <c r="C7" s="8">
        <v>25000</v>
      </c>
      <c r="D7" s="8"/>
      <c r="E7" s="8">
        <v>25000</v>
      </c>
      <c r="F7" s="8">
        <v>19500</v>
      </c>
    </row>
  </sheetData>
  <mergeCells count="8">
    <mergeCell ref="A1:F1"/>
    <mergeCell ref="A2:F2"/>
    <mergeCell ref="A3:B3"/>
    <mergeCell ref="C3:F3"/>
    <mergeCell ref="C4:E4"/>
    <mergeCell ref="A4:A5"/>
    <mergeCell ref="B4:B5"/>
    <mergeCell ref="F4:F5"/>
  </mergeCells>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X57"/>
  <sheetViews>
    <sheetView showZeros="0" topLeftCell="A33" workbookViewId="0">
      <selection activeCell="A1" sqref="A1"/>
    </sheetView>
  </sheetViews>
  <sheetFormatPr defaultColWidth="10.7083333333333" defaultRowHeight="14.25" customHeight="1"/>
  <cols>
    <col min="1" max="1" width="38.2833333333333" customWidth="1"/>
    <col min="2" max="2" width="24.1416666666667" customWidth="1"/>
    <col min="3" max="3" width="36.575" customWidth="1"/>
    <col min="4" max="6" width="25.5083333333333" customWidth="1"/>
    <col min="7" max="7" width="26.85" customWidth="1"/>
    <col min="8" max="24" width="33.9416666666667" customWidth="1"/>
  </cols>
  <sheetData>
    <row r="1" ht="13.5" customHeight="1" spans="1:24">
      <c r="A1" s="10"/>
      <c r="B1" s="10"/>
      <c r="C1" s="10"/>
      <c r="D1" s="10"/>
      <c r="E1" s="10"/>
      <c r="F1" s="10"/>
      <c r="G1" s="10"/>
      <c r="H1" s="10"/>
      <c r="I1" s="10"/>
      <c r="J1" s="10"/>
      <c r="K1" s="10"/>
      <c r="L1" s="10"/>
      <c r="M1" s="10"/>
      <c r="N1" s="10"/>
      <c r="O1" s="10"/>
      <c r="P1" s="10"/>
      <c r="Q1" s="10"/>
      <c r="R1" s="10"/>
      <c r="S1" s="10"/>
      <c r="T1" s="10"/>
      <c r="U1" s="10"/>
      <c r="V1" s="10"/>
      <c r="W1" s="10"/>
      <c r="X1" s="14" t="s">
        <v>197</v>
      </c>
    </row>
    <row r="2" ht="45" customHeight="1" spans="1:24">
      <c r="A2" s="11" t="s">
        <v>198</v>
      </c>
      <c r="B2" s="11"/>
      <c r="C2" s="11"/>
      <c r="D2" s="11"/>
      <c r="E2" s="11"/>
      <c r="F2" s="11"/>
      <c r="G2" s="11"/>
      <c r="H2" s="11"/>
      <c r="I2" s="11"/>
      <c r="J2" s="11"/>
      <c r="K2" s="11"/>
      <c r="L2" s="11"/>
      <c r="M2" s="11"/>
      <c r="N2" s="11"/>
      <c r="O2" s="11"/>
      <c r="P2" s="11"/>
      <c r="Q2" s="11"/>
      <c r="R2" s="11"/>
      <c r="S2" s="11"/>
      <c r="T2" s="11"/>
      <c r="U2" s="11"/>
      <c r="V2" s="11"/>
      <c r="W2" s="11"/>
      <c r="X2" s="11"/>
    </row>
    <row r="3" ht="18.75" customHeight="1" spans="1:24">
      <c r="A3" s="10" t="str">
        <f>"单位名称："&amp;"永仁县应急管理局"</f>
        <v>单位名称：永仁县应急管理局</v>
      </c>
      <c r="B3" s="10"/>
      <c r="C3" s="10"/>
      <c r="D3" s="10"/>
      <c r="E3" s="10"/>
      <c r="F3" s="10"/>
      <c r="G3" s="10"/>
      <c r="H3" s="10"/>
      <c r="I3" s="10"/>
      <c r="J3" s="10"/>
      <c r="K3" s="10"/>
      <c r="L3" s="10"/>
      <c r="M3" s="10"/>
      <c r="N3" s="10"/>
      <c r="O3" s="10"/>
      <c r="P3" s="10"/>
      <c r="Q3" s="10"/>
      <c r="R3" s="10"/>
      <c r="S3" s="10"/>
      <c r="T3" s="10"/>
      <c r="U3" s="10"/>
      <c r="V3" s="10"/>
      <c r="W3" s="10"/>
      <c r="X3" s="14" t="s">
        <v>54</v>
      </c>
    </row>
    <row r="4" ht="18" customHeight="1" spans="1:24">
      <c r="A4" s="5" t="s">
        <v>199</v>
      </c>
      <c r="B4" s="5" t="s">
        <v>200</v>
      </c>
      <c r="C4" s="5" t="s">
        <v>201</v>
      </c>
      <c r="D4" s="5" t="s">
        <v>202</v>
      </c>
      <c r="E4" s="5" t="s">
        <v>203</v>
      </c>
      <c r="F4" s="5" t="s">
        <v>204</v>
      </c>
      <c r="G4" s="5" t="s">
        <v>205</v>
      </c>
      <c r="H4" s="5" t="s">
        <v>206</v>
      </c>
      <c r="I4" s="5" t="s">
        <v>206</v>
      </c>
      <c r="J4" s="5"/>
      <c r="K4" s="5"/>
      <c r="L4" s="5"/>
      <c r="M4" s="5"/>
      <c r="N4" s="5"/>
      <c r="O4" s="5"/>
      <c r="P4" s="5"/>
      <c r="Q4" s="5"/>
      <c r="R4" s="5" t="s">
        <v>63</v>
      </c>
      <c r="S4" s="5" t="s">
        <v>64</v>
      </c>
      <c r="T4" s="5"/>
      <c r="U4" s="5"/>
      <c r="V4" s="5"/>
      <c r="W4" s="5"/>
      <c r="X4" s="5"/>
    </row>
    <row r="5" ht="18" customHeight="1" spans="1:24">
      <c r="A5" s="5"/>
      <c r="B5" s="5"/>
      <c r="C5" s="5"/>
      <c r="D5" s="5"/>
      <c r="E5" s="5"/>
      <c r="F5" s="5"/>
      <c r="G5" s="5"/>
      <c r="H5" s="5" t="s">
        <v>207</v>
      </c>
      <c r="I5" s="5" t="s">
        <v>60</v>
      </c>
      <c r="J5" s="5"/>
      <c r="K5" s="5"/>
      <c r="L5" s="5"/>
      <c r="M5" s="5"/>
      <c r="N5" s="5"/>
      <c r="O5" s="5" t="s">
        <v>208</v>
      </c>
      <c r="P5" s="5"/>
      <c r="Q5" s="5"/>
      <c r="R5" s="5" t="s">
        <v>63</v>
      </c>
      <c r="S5" s="5" t="s">
        <v>64</v>
      </c>
      <c r="T5" s="5" t="s">
        <v>65</v>
      </c>
      <c r="U5" s="5" t="s">
        <v>64</v>
      </c>
      <c r="V5" s="5" t="s">
        <v>67</v>
      </c>
      <c r="W5" s="5" t="s">
        <v>68</v>
      </c>
      <c r="X5" s="5" t="s">
        <v>69</v>
      </c>
    </row>
    <row r="6" customHeight="1" spans="1:24">
      <c r="A6" s="5"/>
      <c r="B6" s="5"/>
      <c r="C6" s="5"/>
      <c r="D6" s="5"/>
      <c r="E6" s="5"/>
      <c r="F6" s="5"/>
      <c r="G6" s="5"/>
      <c r="H6" s="5"/>
      <c r="I6" s="5" t="s">
        <v>209</v>
      </c>
      <c r="J6" s="5" t="s">
        <v>210</v>
      </c>
      <c r="K6" s="5" t="s">
        <v>211</v>
      </c>
      <c r="L6" s="5" t="s">
        <v>212</v>
      </c>
      <c r="M6" s="5" t="s">
        <v>213</v>
      </c>
      <c r="N6" s="5" t="s">
        <v>214</v>
      </c>
      <c r="O6" s="5" t="s">
        <v>60</v>
      </c>
      <c r="P6" s="5" t="s">
        <v>61</v>
      </c>
      <c r="Q6" s="5" t="s">
        <v>62</v>
      </c>
      <c r="R6" s="5"/>
      <c r="S6" s="5" t="s">
        <v>59</v>
      </c>
      <c r="T6" s="5" t="s">
        <v>65</v>
      </c>
      <c r="U6" s="5" t="s">
        <v>215</v>
      </c>
      <c r="V6" s="5" t="s">
        <v>67</v>
      </c>
      <c r="W6" s="5" t="s">
        <v>68</v>
      </c>
      <c r="X6" s="5" t="s">
        <v>69</v>
      </c>
    </row>
    <row r="7" ht="37.5" customHeight="1" spans="1:24">
      <c r="A7" s="5"/>
      <c r="B7" s="5"/>
      <c r="C7" s="5"/>
      <c r="D7" s="5"/>
      <c r="E7" s="5"/>
      <c r="F7" s="5"/>
      <c r="G7" s="5"/>
      <c r="H7" s="5"/>
      <c r="I7" s="5" t="s">
        <v>59</v>
      </c>
      <c r="J7" s="5" t="s">
        <v>216</v>
      </c>
      <c r="K7" s="5" t="s">
        <v>210</v>
      </c>
      <c r="L7" s="5" t="s">
        <v>212</v>
      </c>
      <c r="M7" s="5" t="s">
        <v>213</v>
      </c>
      <c r="N7" s="5" t="s">
        <v>214</v>
      </c>
      <c r="O7" s="5" t="s">
        <v>212</v>
      </c>
      <c r="P7" s="5" t="s">
        <v>213</v>
      </c>
      <c r="Q7" s="5" t="s">
        <v>214</v>
      </c>
      <c r="R7" s="5" t="s">
        <v>63</v>
      </c>
      <c r="S7" s="5" t="s">
        <v>59</v>
      </c>
      <c r="T7" s="5" t="s">
        <v>65</v>
      </c>
      <c r="U7" s="5" t="s">
        <v>215</v>
      </c>
      <c r="V7" s="5" t="s">
        <v>67</v>
      </c>
      <c r="W7" s="5" t="s">
        <v>68</v>
      </c>
      <c r="X7" s="5" t="s">
        <v>69</v>
      </c>
    </row>
    <row r="8" ht="24.1" customHeight="1" spans="1:24">
      <c r="A8" s="53">
        <v>1</v>
      </c>
      <c r="B8" s="53">
        <v>2</v>
      </c>
      <c r="C8" s="53">
        <v>3</v>
      </c>
      <c r="D8" s="53">
        <v>4</v>
      </c>
      <c r="E8" s="53">
        <v>5</v>
      </c>
      <c r="F8" s="54">
        <v>6</v>
      </c>
      <c r="G8" s="54">
        <v>7</v>
      </c>
      <c r="H8" s="53">
        <v>8</v>
      </c>
      <c r="I8" s="53">
        <v>9</v>
      </c>
      <c r="J8" s="53">
        <v>10</v>
      </c>
      <c r="K8" s="53">
        <v>11</v>
      </c>
      <c r="L8" s="53">
        <v>12</v>
      </c>
      <c r="M8" s="53">
        <v>13</v>
      </c>
      <c r="N8" s="53">
        <v>14</v>
      </c>
      <c r="O8" s="53">
        <v>15</v>
      </c>
      <c r="P8" s="53">
        <v>16</v>
      </c>
      <c r="Q8" s="53">
        <v>17</v>
      </c>
      <c r="R8" s="53">
        <v>18</v>
      </c>
      <c r="S8" s="53">
        <v>19</v>
      </c>
      <c r="T8" s="53">
        <v>20</v>
      </c>
      <c r="U8" s="53">
        <v>21</v>
      </c>
      <c r="V8" s="53">
        <v>22</v>
      </c>
      <c r="W8" s="53">
        <v>23</v>
      </c>
      <c r="X8" s="53">
        <v>24</v>
      </c>
    </row>
    <row r="9" ht="30.85" customHeight="1" spans="1:24">
      <c r="A9" s="7" t="s">
        <v>71</v>
      </c>
      <c r="B9" s="7"/>
      <c r="C9" s="7"/>
      <c r="D9" s="7"/>
      <c r="E9" s="7"/>
      <c r="F9" s="7"/>
      <c r="G9" s="7"/>
      <c r="H9" s="8">
        <v>3643819.23</v>
      </c>
      <c r="I9" s="8">
        <v>3643819.23</v>
      </c>
      <c r="J9" s="8"/>
      <c r="K9" s="8"/>
      <c r="L9" s="8"/>
      <c r="M9" s="8">
        <v>3643819.23</v>
      </c>
      <c r="N9" s="8"/>
      <c r="O9" s="8"/>
      <c r="P9" s="8"/>
      <c r="Q9" s="8"/>
      <c r="R9" s="8"/>
      <c r="S9" s="8"/>
      <c r="T9" s="8"/>
      <c r="U9" s="8"/>
      <c r="V9" s="8"/>
      <c r="W9" s="8"/>
      <c r="X9" s="8"/>
    </row>
    <row r="10" ht="30.75" customHeight="1" spans="1:24">
      <c r="A10" s="7" t="s">
        <v>71</v>
      </c>
      <c r="B10" s="7" t="s">
        <v>217</v>
      </c>
      <c r="C10" s="7" t="s">
        <v>218</v>
      </c>
      <c r="D10" s="7" t="s">
        <v>131</v>
      </c>
      <c r="E10" s="7" t="s">
        <v>132</v>
      </c>
      <c r="F10" s="7" t="s">
        <v>219</v>
      </c>
      <c r="G10" s="7" t="s">
        <v>220</v>
      </c>
      <c r="H10" s="8">
        <v>572196</v>
      </c>
      <c r="I10" s="8">
        <v>572196</v>
      </c>
      <c r="J10" s="8"/>
      <c r="K10" s="8"/>
      <c r="L10" s="8"/>
      <c r="M10" s="8">
        <v>572196</v>
      </c>
      <c r="N10" s="8"/>
      <c r="O10" s="8"/>
      <c r="P10" s="8"/>
      <c r="Q10" s="8"/>
      <c r="R10" s="8"/>
      <c r="S10" s="8"/>
      <c r="T10" s="8"/>
      <c r="U10" s="8"/>
      <c r="V10" s="8"/>
      <c r="W10" s="8"/>
      <c r="X10" s="8"/>
    </row>
    <row r="11" ht="30.75" customHeight="1" spans="1:24">
      <c r="A11" s="7" t="s">
        <v>71</v>
      </c>
      <c r="B11" s="7" t="s">
        <v>221</v>
      </c>
      <c r="C11" s="7" t="s">
        <v>222</v>
      </c>
      <c r="D11" s="7" t="s">
        <v>137</v>
      </c>
      <c r="E11" s="7" t="s">
        <v>138</v>
      </c>
      <c r="F11" s="7" t="s">
        <v>219</v>
      </c>
      <c r="G11" s="7" t="s">
        <v>220</v>
      </c>
      <c r="H11" s="8">
        <v>274956</v>
      </c>
      <c r="I11" s="8">
        <v>274956</v>
      </c>
      <c r="J11" s="8"/>
      <c r="K11" s="7"/>
      <c r="L11" s="8"/>
      <c r="M11" s="8">
        <v>274956</v>
      </c>
      <c r="N11" s="8"/>
      <c r="O11" s="8"/>
      <c r="P11" s="8"/>
      <c r="Q11" s="8"/>
      <c r="R11" s="8"/>
      <c r="S11" s="8"/>
      <c r="T11" s="8"/>
      <c r="U11" s="8"/>
      <c r="V11" s="8"/>
      <c r="W11" s="8"/>
      <c r="X11" s="8"/>
    </row>
    <row r="12" ht="30.75" customHeight="1" spans="1:24">
      <c r="A12" s="7" t="s">
        <v>71</v>
      </c>
      <c r="B12" s="7" t="s">
        <v>221</v>
      </c>
      <c r="C12" s="7" t="s">
        <v>222</v>
      </c>
      <c r="D12" s="7" t="s">
        <v>137</v>
      </c>
      <c r="E12" s="7" t="s">
        <v>138</v>
      </c>
      <c r="F12" s="7" t="s">
        <v>223</v>
      </c>
      <c r="G12" s="7" t="s">
        <v>224</v>
      </c>
      <c r="H12" s="8">
        <v>21060</v>
      </c>
      <c r="I12" s="8">
        <v>21060</v>
      </c>
      <c r="J12" s="8"/>
      <c r="K12" s="7"/>
      <c r="L12" s="8"/>
      <c r="M12" s="8">
        <v>21060</v>
      </c>
      <c r="N12" s="8"/>
      <c r="O12" s="8"/>
      <c r="P12" s="8"/>
      <c r="Q12" s="8"/>
      <c r="R12" s="8"/>
      <c r="S12" s="8"/>
      <c r="T12" s="8"/>
      <c r="U12" s="8"/>
      <c r="V12" s="8"/>
      <c r="W12" s="8"/>
      <c r="X12" s="8"/>
    </row>
    <row r="13" ht="30.75" customHeight="1" spans="1:24">
      <c r="A13" s="7" t="s">
        <v>71</v>
      </c>
      <c r="B13" s="7" t="s">
        <v>217</v>
      </c>
      <c r="C13" s="7" t="s">
        <v>218</v>
      </c>
      <c r="D13" s="7" t="s">
        <v>131</v>
      </c>
      <c r="E13" s="7" t="s">
        <v>132</v>
      </c>
      <c r="F13" s="7" t="s">
        <v>223</v>
      </c>
      <c r="G13" s="7" t="s">
        <v>224</v>
      </c>
      <c r="H13" s="8">
        <v>668520</v>
      </c>
      <c r="I13" s="8">
        <v>668520</v>
      </c>
      <c r="J13" s="8"/>
      <c r="K13" s="7"/>
      <c r="L13" s="8"/>
      <c r="M13" s="8">
        <v>668520</v>
      </c>
      <c r="N13" s="8"/>
      <c r="O13" s="8"/>
      <c r="P13" s="8"/>
      <c r="Q13" s="8"/>
      <c r="R13" s="8"/>
      <c r="S13" s="8"/>
      <c r="T13" s="8"/>
      <c r="U13" s="8"/>
      <c r="V13" s="8"/>
      <c r="W13" s="8"/>
      <c r="X13" s="8"/>
    </row>
    <row r="14" ht="30.75" customHeight="1" spans="1:24">
      <c r="A14" s="7" t="s">
        <v>71</v>
      </c>
      <c r="B14" s="7" t="s">
        <v>217</v>
      </c>
      <c r="C14" s="7" t="s">
        <v>218</v>
      </c>
      <c r="D14" s="7" t="s">
        <v>131</v>
      </c>
      <c r="E14" s="7" t="s">
        <v>132</v>
      </c>
      <c r="F14" s="7" t="s">
        <v>225</v>
      </c>
      <c r="G14" s="7" t="s">
        <v>226</v>
      </c>
      <c r="H14" s="8">
        <v>47683</v>
      </c>
      <c r="I14" s="8">
        <v>47683</v>
      </c>
      <c r="J14" s="8"/>
      <c r="K14" s="7"/>
      <c r="L14" s="8"/>
      <c r="M14" s="8">
        <v>47683</v>
      </c>
      <c r="N14" s="8"/>
      <c r="O14" s="8"/>
      <c r="P14" s="8"/>
      <c r="Q14" s="8"/>
      <c r="R14" s="8"/>
      <c r="S14" s="8"/>
      <c r="T14" s="8"/>
      <c r="U14" s="8"/>
      <c r="V14" s="8"/>
      <c r="W14" s="8"/>
      <c r="X14" s="8"/>
    </row>
    <row r="15" ht="30.75" customHeight="1" spans="1:24">
      <c r="A15" s="7" t="s">
        <v>71</v>
      </c>
      <c r="B15" s="7" t="s">
        <v>227</v>
      </c>
      <c r="C15" s="7" t="s">
        <v>228</v>
      </c>
      <c r="D15" s="7" t="s">
        <v>131</v>
      </c>
      <c r="E15" s="7" t="s">
        <v>132</v>
      </c>
      <c r="F15" s="7" t="s">
        <v>225</v>
      </c>
      <c r="G15" s="7" t="s">
        <v>226</v>
      </c>
      <c r="H15" s="8">
        <v>117180</v>
      </c>
      <c r="I15" s="8">
        <v>117180</v>
      </c>
      <c r="J15" s="8"/>
      <c r="K15" s="7"/>
      <c r="L15" s="8"/>
      <c r="M15" s="8">
        <v>117180</v>
      </c>
      <c r="N15" s="8"/>
      <c r="O15" s="8"/>
      <c r="P15" s="8"/>
      <c r="Q15" s="8"/>
      <c r="R15" s="8"/>
      <c r="S15" s="8"/>
      <c r="T15" s="8"/>
      <c r="U15" s="8"/>
      <c r="V15" s="8"/>
      <c r="W15" s="8"/>
      <c r="X15" s="8"/>
    </row>
    <row r="16" ht="30.75" customHeight="1" spans="1:24">
      <c r="A16" s="7" t="s">
        <v>71</v>
      </c>
      <c r="B16" s="7" t="s">
        <v>227</v>
      </c>
      <c r="C16" s="7" t="s">
        <v>228</v>
      </c>
      <c r="D16" s="7" t="s">
        <v>137</v>
      </c>
      <c r="E16" s="7" t="s">
        <v>138</v>
      </c>
      <c r="F16" s="7" t="s">
        <v>225</v>
      </c>
      <c r="G16" s="7" t="s">
        <v>226</v>
      </c>
      <c r="H16" s="8"/>
      <c r="I16" s="8"/>
      <c r="J16" s="8"/>
      <c r="K16" s="7"/>
      <c r="L16" s="8"/>
      <c r="M16" s="8"/>
      <c r="N16" s="8"/>
      <c r="O16" s="8"/>
      <c r="P16" s="8"/>
      <c r="Q16" s="8"/>
      <c r="R16" s="8"/>
      <c r="S16" s="8"/>
      <c r="T16" s="8"/>
      <c r="U16" s="8"/>
      <c r="V16" s="8"/>
      <c r="W16" s="8"/>
      <c r="X16" s="8"/>
    </row>
    <row r="17" ht="30.75" customHeight="1" spans="1:24">
      <c r="A17" s="7" t="s">
        <v>71</v>
      </c>
      <c r="B17" s="7" t="s">
        <v>227</v>
      </c>
      <c r="C17" s="7" t="s">
        <v>228</v>
      </c>
      <c r="D17" s="7" t="s">
        <v>131</v>
      </c>
      <c r="E17" s="7" t="s">
        <v>132</v>
      </c>
      <c r="F17" s="7" t="s">
        <v>225</v>
      </c>
      <c r="G17" s="7" t="s">
        <v>226</v>
      </c>
      <c r="H17" s="8">
        <v>234360</v>
      </c>
      <c r="I17" s="8">
        <v>234360</v>
      </c>
      <c r="J17" s="8"/>
      <c r="K17" s="7"/>
      <c r="L17" s="8"/>
      <c r="M17" s="8">
        <v>234360</v>
      </c>
      <c r="N17" s="8"/>
      <c r="O17" s="8"/>
      <c r="P17" s="8"/>
      <c r="Q17" s="8"/>
      <c r="R17" s="8"/>
      <c r="S17" s="8"/>
      <c r="T17" s="8"/>
      <c r="U17" s="8"/>
      <c r="V17" s="8"/>
      <c r="W17" s="8"/>
      <c r="X17" s="8"/>
    </row>
    <row r="18" ht="30.75" customHeight="1" spans="1:24">
      <c r="A18" s="7" t="s">
        <v>71</v>
      </c>
      <c r="B18" s="7" t="s">
        <v>227</v>
      </c>
      <c r="C18" s="7" t="s">
        <v>228</v>
      </c>
      <c r="D18" s="7" t="s">
        <v>137</v>
      </c>
      <c r="E18" s="7" t="s">
        <v>138</v>
      </c>
      <c r="F18" s="7" t="s">
        <v>225</v>
      </c>
      <c r="G18" s="7" t="s">
        <v>226</v>
      </c>
      <c r="H18" s="8"/>
      <c r="I18" s="8"/>
      <c r="J18" s="8"/>
      <c r="K18" s="7"/>
      <c r="L18" s="8"/>
      <c r="M18" s="8"/>
      <c r="N18" s="8"/>
      <c r="O18" s="8"/>
      <c r="P18" s="8"/>
      <c r="Q18" s="8"/>
      <c r="R18" s="8"/>
      <c r="S18" s="8"/>
      <c r="T18" s="8"/>
      <c r="U18" s="8"/>
      <c r="V18" s="8"/>
      <c r="W18" s="8"/>
      <c r="X18" s="8"/>
    </row>
    <row r="19" ht="30.75" customHeight="1" spans="1:24">
      <c r="A19" s="7" t="s">
        <v>71</v>
      </c>
      <c r="B19" s="7" t="s">
        <v>229</v>
      </c>
      <c r="C19" s="7" t="s">
        <v>230</v>
      </c>
      <c r="D19" s="7" t="s">
        <v>131</v>
      </c>
      <c r="E19" s="7" t="s">
        <v>132</v>
      </c>
      <c r="F19" s="7" t="s">
        <v>231</v>
      </c>
      <c r="G19" s="7" t="s">
        <v>232</v>
      </c>
      <c r="H19" s="8"/>
      <c r="I19" s="8"/>
      <c r="J19" s="8"/>
      <c r="K19" s="7"/>
      <c r="L19" s="8"/>
      <c r="M19" s="8"/>
      <c r="N19" s="8"/>
      <c r="O19" s="8"/>
      <c r="P19" s="8"/>
      <c r="Q19" s="8"/>
      <c r="R19" s="8"/>
      <c r="S19" s="8"/>
      <c r="T19" s="8"/>
      <c r="U19" s="8"/>
      <c r="V19" s="8"/>
      <c r="W19" s="8"/>
      <c r="X19" s="8"/>
    </row>
    <row r="20" ht="30.75" customHeight="1" spans="1:24">
      <c r="A20" s="7" t="s">
        <v>71</v>
      </c>
      <c r="B20" s="7" t="s">
        <v>229</v>
      </c>
      <c r="C20" s="7" t="s">
        <v>230</v>
      </c>
      <c r="D20" s="7" t="s">
        <v>137</v>
      </c>
      <c r="E20" s="7" t="s">
        <v>138</v>
      </c>
      <c r="F20" s="7" t="s">
        <v>231</v>
      </c>
      <c r="G20" s="7" t="s">
        <v>232</v>
      </c>
      <c r="H20" s="8">
        <v>126000</v>
      </c>
      <c r="I20" s="8">
        <v>126000</v>
      </c>
      <c r="J20" s="8"/>
      <c r="K20" s="7"/>
      <c r="L20" s="8"/>
      <c r="M20" s="8">
        <v>126000</v>
      </c>
      <c r="N20" s="8"/>
      <c r="O20" s="8"/>
      <c r="P20" s="8"/>
      <c r="Q20" s="8"/>
      <c r="R20" s="8"/>
      <c r="S20" s="8"/>
      <c r="T20" s="8"/>
      <c r="U20" s="8"/>
      <c r="V20" s="8"/>
      <c r="W20" s="8"/>
      <c r="X20" s="8"/>
    </row>
    <row r="21" ht="30.75" customHeight="1" spans="1:24">
      <c r="A21" s="7" t="s">
        <v>71</v>
      </c>
      <c r="B21" s="7" t="s">
        <v>233</v>
      </c>
      <c r="C21" s="7" t="s">
        <v>234</v>
      </c>
      <c r="D21" s="7" t="s">
        <v>131</v>
      </c>
      <c r="E21" s="7" t="s">
        <v>132</v>
      </c>
      <c r="F21" s="7" t="s">
        <v>231</v>
      </c>
      <c r="G21" s="7" t="s">
        <v>232</v>
      </c>
      <c r="H21" s="8"/>
      <c r="I21" s="8"/>
      <c r="J21" s="8"/>
      <c r="K21" s="7"/>
      <c r="L21" s="8"/>
      <c r="M21" s="8"/>
      <c r="N21" s="8"/>
      <c r="O21" s="8"/>
      <c r="P21" s="8"/>
      <c r="Q21" s="8"/>
      <c r="R21" s="8"/>
      <c r="S21" s="8"/>
      <c r="T21" s="8"/>
      <c r="U21" s="8"/>
      <c r="V21" s="8"/>
      <c r="W21" s="8"/>
      <c r="X21" s="8"/>
    </row>
    <row r="22" ht="30.75" customHeight="1" spans="1:24">
      <c r="A22" s="7" t="s">
        <v>71</v>
      </c>
      <c r="B22" s="7" t="s">
        <v>233</v>
      </c>
      <c r="C22" s="7" t="s">
        <v>234</v>
      </c>
      <c r="D22" s="7" t="s">
        <v>137</v>
      </c>
      <c r="E22" s="7" t="s">
        <v>138</v>
      </c>
      <c r="F22" s="7" t="s">
        <v>231</v>
      </c>
      <c r="G22" s="7" t="s">
        <v>232</v>
      </c>
      <c r="H22" s="8">
        <v>163260</v>
      </c>
      <c r="I22" s="8">
        <v>163260</v>
      </c>
      <c r="J22" s="8"/>
      <c r="K22" s="7"/>
      <c r="L22" s="8"/>
      <c r="M22" s="8">
        <v>163260</v>
      </c>
      <c r="N22" s="8"/>
      <c r="O22" s="8"/>
      <c r="P22" s="8"/>
      <c r="Q22" s="8"/>
      <c r="R22" s="8"/>
      <c r="S22" s="8"/>
      <c r="T22" s="8"/>
      <c r="U22" s="8"/>
      <c r="V22" s="8"/>
      <c r="W22" s="8"/>
      <c r="X22" s="8"/>
    </row>
    <row r="23" ht="30.75" customHeight="1" spans="1:24">
      <c r="A23" s="7" t="s">
        <v>71</v>
      </c>
      <c r="B23" s="7" t="s">
        <v>233</v>
      </c>
      <c r="C23" s="7" t="s">
        <v>234</v>
      </c>
      <c r="D23" s="7" t="s">
        <v>131</v>
      </c>
      <c r="E23" s="7" t="s">
        <v>132</v>
      </c>
      <c r="F23" s="7" t="s">
        <v>231</v>
      </c>
      <c r="G23" s="7" t="s">
        <v>232</v>
      </c>
      <c r="H23" s="8"/>
      <c r="I23" s="8"/>
      <c r="J23" s="8"/>
      <c r="K23" s="7"/>
      <c r="L23" s="8"/>
      <c r="M23" s="8"/>
      <c r="N23" s="8"/>
      <c r="O23" s="8"/>
      <c r="P23" s="8"/>
      <c r="Q23" s="8"/>
      <c r="R23" s="8"/>
      <c r="S23" s="8"/>
      <c r="T23" s="8"/>
      <c r="U23" s="8"/>
      <c r="V23" s="8"/>
      <c r="W23" s="8"/>
      <c r="X23" s="8"/>
    </row>
    <row r="24" ht="30.75" customHeight="1" spans="1:24">
      <c r="A24" s="7" t="s">
        <v>71</v>
      </c>
      <c r="B24" s="7" t="s">
        <v>233</v>
      </c>
      <c r="C24" s="7" t="s">
        <v>234</v>
      </c>
      <c r="D24" s="7" t="s">
        <v>137</v>
      </c>
      <c r="E24" s="7" t="s">
        <v>138</v>
      </c>
      <c r="F24" s="7" t="s">
        <v>231</v>
      </c>
      <c r="G24" s="7" t="s">
        <v>232</v>
      </c>
      <c r="H24" s="8">
        <v>91860</v>
      </c>
      <c r="I24" s="8">
        <v>91860</v>
      </c>
      <c r="J24" s="8"/>
      <c r="K24" s="7"/>
      <c r="L24" s="8"/>
      <c r="M24" s="8">
        <v>91860</v>
      </c>
      <c r="N24" s="8"/>
      <c r="O24" s="8"/>
      <c r="P24" s="8"/>
      <c r="Q24" s="8"/>
      <c r="R24" s="8"/>
      <c r="S24" s="8"/>
      <c r="T24" s="8"/>
      <c r="U24" s="8"/>
      <c r="V24" s="8"/>
      <c r="W24" s="8"/>
      <c r="X24" s="8"/>
    </row>
    <row r="25" ht="30.75" customHeight="1" spans="1:24">
      <c r="A25" s="7" t="s">
        <v>71</v>
      </c>
      <c r="B25" s="7" t="s">
        <v>221</v>
      </c>
      <c r="C25" s="7" t="s">
        <v>222</v>
      </c>
      <c r="D25" s="7" t="s">
        <v>137</v>
      </c>
      <c r="E25" s="7" t="s">
        <v>138</v>
      </c>
      <c r="F25" s="7" t="s">
        <v>231</v>
      </c>
      <c r="G25" s="7" t="s">
        <v>232</v>
      </c>
      <c r="H25" s="8">
        <v>22913</v>
      </c>
      <c r="I25" s="8">
        <v>22913</v>
      </c>
      <c r="J25" s="8"/>
      <c r="K25" s="7"/>
      <c r="L25" s="8"/>
      <c r="M25" s="8">
        <v>22913</v>
      </c>
      <c r="N25" s="8"/>
      <c r="O25" s="8"/>
      <c r="P25" s="8"/>
      <c r="Q25" s="8"/>
      <c r="R25" s="8"/>
      <c r="S25" s="8"/>
      <c r="T25" s="8"/>
      <c r="U25" s="8"/>
      <c r="V25" s="8"/>
      <c r="W25" s="8"/>
      <c r="X25" s="8"/>
    </row>
    <row r="26" ht="30.75" customHeight="1" spans="1:24">
      <c r="A26" s="7" t="s">
        <v>71</v>
      </c>
      <c r="B26" s="7" t="s">
        <v>235</v>
      </c>
      <c r="C26" s="7" t="s">
        <v>236</v>
      </c>
      <c r="D26" s="7" t="s">
        <v>103</v>
      </c>
      <c r="E26" s="7" t="s">
        <v>104</v>
      </c>
      <c r="F26" s="7" t="s">
        <v>237</v>
      </c>
      <c r="G26" s="7" t="s">
        <v>238</v>
      </c>
      <c r="H26" s="8">
        <v>310241.28</v>
      </c>
      <c r="I26" s="8">
        <v>310241.28</v>
      </c>
      <c r="J26" s="8"/>
      <c r="K26" s="7"/>
      <c r="L26" s="8"/>
      <c r="M26" s="8">
        <v>310241.28</v>
      </c>
      <c r="N26" s="8"/>
      <c r="O26" s="8"/>
      <c r="P26" s="8"/>
      <c r="Q26" s="8"/>
      <c r="R26" s="8"/>
      <c r="S26" s="8"/>
      <c r="T26" s="8"/>
      <c r="U26" s="8"/>
      <c r="V26" s="8"/>
      <c r="W26" s="8"/>
      <c r="X26" s="8"/>
    </row>
    <row r="27" ht="30.75" customHeight="1" spans="1:24">
      <c r="A27" s="7" t="s">
        <v>71</v>
      </c>
      <c r="B27" s="7" t="s">
        <v>239</v>
      </c>
      <c r="C27" s="7" t="s">
        <v>240</v>
      </c>
      <c r="D27" s="7" t="s">
        <v>115</v>
      </c>
      <c r="E27" s="7" t="s">
        <v>116</v>
      </c>
      <c r="F27" s="7" t="s">
        <v>241</v>
      </c>
      <c r="G27" s="7" t="s">
        <v>242</v>
      </c>
      <c r="H27" s="8">
        <v>39035.33</v>
      </c>
      <c r="I27" s="8">
        <v>39035.33</v>
      </c>
      <c r="J27" s="8"/>
      <c r="K27" s="7"/>
      <c r="L27" s="8"/>
      <c r="M27" s="8">
        <v>39035.33</v>
      </c>
      <c r="N27" s="8"/>
      <c r="O27" s="8"/>
      <c r="P27" s="8"/>
      <c r="Q27" s="8"/>
      <c r="R27" s="8"/>
      <c r="S27" s="8"/>
      <c r="T27" s="8"/>
      <c r="U27" s="8"/>
      <c r="V27" s="8"/>
      <c r="W27" s="8"/>
      <c r="X27" s="8"/>
    </row>
    <row r="28" ht="30.75" customHeight="1" spans="1:24">
      <c r="A28" s="7" t="s">
        <v>71</v>
      </c>
      <c r="B28" s="7" t="s">
        <v>243</v>
      </c>
      <c r="C28" s="7" t="s">
        <v>244</v>
      </c>
      <c r="D28" s="7" t="s">
        <v>113</v>
      </c>
      <c r="E28" s="7" t="s">
        <v>114</v>
      </c>
      <c r="F28" s="7" t="s">
        <v>241</v>
      </c>
      <c r="G28" s="7" t="s">
        <v>242</v>
      </c>
      <c r="H28" s="8">
        <v>67170.33</v>
      </c>
      <c r="I28" s="8">
        <v>67170.33</v>
      </c>
      <c r="J28" s="8"/>
      <c r="K28" s="7"/>
      <c r="L28" s="8"/>
      <c r="M28" s="8">
        <v>67170.33</v>
      </c>
      <c r="N28" s="8"/>
      <c r="O28" s="8"/>
      <c r="P28" s="8"/>
      <c r="Q28" s="8"/>
      <c r="R28" s="8"/>
      <c r="S28" s="8"/>
      <c r="T28" s="8"/>
      <c r="U28" s="8"/>
      <c r="V28" s="8"/>
      <c r="W28" s="8"/>
      <c r="X28" s="8"/>
    </row>
    <row r="29" ht="30.75" customHeight="1" spans="1:24">
      <c r="A29" s="7" t="s">
        <v>71</v>
      </c>
      <c r="B29" s="7" t="s">
        <v>245</v>
      </c>
      <c r="C29" s="7" t="s">
        <v>118</v>
      </c>
      <c r="D29" s="7" t="s">
        <v>117</v>
      </c>
      <c r="E29" s="7" t="s">
        <v>118</v>
      </c>
      <c r="F29" s="7" t="s">
        <v>246</v>
      </c>
      <c r="G29" s="7" t="s">
        <v>247</v>
      </c>
      <c r="H29" s="8">
        <v>79427.64</v>
      </c>
      <c r="I29" s="8">
        <v>79427.64</v>
      </c>
      <c r="J29" s="8"/>
      <c r="K29" s="7"/>
      <c r="L29" s="8"/>
      <c r="M29" s="8">
        <v>79427.64</v>
      </c>
      <c r="N29" s="8"/>
      <c r="O29" s="8"/>
      <c r="P29" s="8"/>
      <c r="Q29" s="8"/>
      <c r="R29" s="8"/>
      <c r="S29" s="8"/>
      <c r="T29" s="8"/>
      <c r="U29" s="8"/>
      <c r="V29" s="8"/>
      <c r="W29" s="8"/>
      <c r="X29" s="8"/>
    </row>
    <row r="30" ht="30.75" customHeight="1" spans="1:24">
      <c r="A30" s="7" t="s">
        <v>71</v>
      </c>
      <c r="B30" s="7" t="s">
        <v>248</v>
      </c>
      <c r="C30" s="7" t="s">
        <v>249</v>
      </c>
      <c r="D30" s="7" t="s">
        <v>119</v>
      </c>
      <c r="E30" s="7" t="s">
        <v>120</v>
      </c>
      <c r="F30" s="7" t="s">
        <v>250</v>
      </c>
      <c r="G30" s="7" t="s">
        <v>251</v>
      </c>
      <c r="H30" s="8">
        <v>1960</v>
      </c>
      <c r="I30" s="8">
        <v>1960</v>
      </c>
      <c r="J30" s="8"/>
      <c r="K30" s="7"/>
      <c r="L30" s="8"/>
      <c r="M30" s="8">
        <v>1960</v>
      </c>
      <c r="N30" s="8"/>
      <c r="O30" s="8"/>
      <c r="P30" s="8"/>
      <c r="Q30" s="8"/>
      <c r="R30" s="8"/>
      <c r="S30" s="8"/>
      <c r="T30" s="8"/>
      <c r="U30" s="8"/>
      <c r="V30" s="8"/>
      <c r="W30" s="8"/>
      <c r="X30" s="8"/>
    </row>
    <row r="31" ht="30.75" customHeight="1" spans="1:24">
      <c r="A31" s="7" t="s">
        <v>71</v>
      </c>
      <c r="B31" s="7" t="s">
        <v>252</v>
      </c>
      <c r="C31" s="7" t="s">
        <v>253</v>
      </c>
      <c r="D31" s="7" t="s">
        <v>119</v>
      </c>
      <c r="E31" s="7" t="s">
        <v>120</v>
      </c>
      <c r="F31" s="7" t="s">
        <v>250</v>
      </c>
      <c r="G31" s="7" t="s">
        <v>251</v>
      </c>
      <c r="H31" s="8">
        <v>4760</v>
      </c>
      <c r="I31" s="8">
        <v>4760</v>
      </c>
      <c r="J31" s="8"/>
      <c r="K31" s="7"/>
      <c r="L31" s="8"/>
      <c r="M31" s="8">
        <v>4760</v>
      </c>
      <c r="N31" s="8"/>
      <c r="O31" s="8"/>
      <c r="P31" s="8"/>
      <c r="Q31" s="8"/>
      <c r="R31" s="8"/>
      <c r="S31" s="8"/>
      <c r="T31" s="8"/>
      <c r="U31" s="8"/>
      <c r="V31" s="8"/>
      <c r="W31" s="8"/>
      <c r="X31" s="8"/>
    </row>
    <row r="32" ht="30.75" customHeight="1" spans="1:24">
      <c r="A32" s="7" t="s">
        <v>71</v>
      </c>
      <c r="B32" s="7" t="s">
        <v>254</v>
      </c>
      <c r="C32" s="7" t="s">
        <v>255</v>
      </c>
      <c r="D32" s="7" t="s">
        <v>131</v>
      </c>
      <c r="E32" s="7" t="s">
        <v>132</v>
      </c>
      <c r="F32" s="7" t="s">
        <v>250</v>
      </c>
      <c r="G32" s="7" t="s">
        <v>251</v>
      </c>
      <c r="H32" s="8">
        <v>6110.79</v>
      </c>
      <c r="I32" s="8">
        <v>6110.79</v>
      </c>
      <c r="J32" s="8"/>
      <c r="K32" s="7"/>
      <c r="L32" s="8"/>
      <c r="M32" s="8">
        <v>6110.79</v>
      </c>
      <c r="N32" s="8"/>
      <c r="O32" s="8"/>
      <c r="P32" s="8"/>
      <c r="Q32" s="8"/>
      <c r="R32" s="8"/>
      <c r="S32" s="8"/>
      <c r="T32" s="8"/>
      <c r="U32" s="8"/>
      <c r="V32" s="8"/>
      <c r="W32" s="8"/>
      <c r="X32" s="8"/>
    </row>
    <row r="33" ht="30.75" customHeight="1" spans="1:24">
      <c r="A33" s="7" t="s">
        <v>71</v>
      </c>
      <c r="B33" s="7" t="s">
        <v>254</v>
      </c>
      <c r="C33" s="7" t="s">
        <v>255</v>
      </c>
      <c r="D33" s="7" t="s">
        <v>137</v>
      </c>
      <c r="E33" s="7" t="s">
        <v>138</v>
      </c>
      <c r="F33" s="7" t="s">
        <v>250</v>
      </c>
      <c r="G33" s="7" t="s">
        <v>251</v>
      </c>
      <c r="H33" s="8">
        <v>2870.25</v>
      </c>
      <c r="I33" s="8">
        <v>2870.25</v>
      </c>
      <c r="J33" s="8"/>
      <c r="K33" s="7"/>
      <c r="L33" s="8"/>
      <c r="M33" s="8">
        <v>2870.25</v>
      </c>
      <c r="N33" s="8"/>
      <c r="O33" s="8"/>
      <c r="P33" s="8"/>
      <c r="Q33" s="8"/>
      <c r="R33" s="8"/>
      <c r="S33" s="8"/>
      <c r="T33" s="8"/>
      <c r="U33" s="8"/>
      <c r="V33" s="8"/>
      <c r="W33" s="8"/>
      <c r="X33" s="8"/>
    </row>
    <row r="34" ht="30.75" customHeight="1" spans="1:24">
      <c r="A34" s="7" t="s">
        <v>71</v>
      </c>
      <c r="B34" s="7" t="s">
        <v>256</v>
      </c>
      <c r="C34" s="7" t="s">
        <v>257</v>
      </c>
      <c r="D34" s="7" t="s">
        <v>137</v>
      </c>
      <c r="E34" s="7" t="s">
        <v>138</v>
      </c>
      <c r="F34" s="7" t="s">
        <v>250</v>
      </c>
      <c r="G34" s="7" t="s">
        <v>251</v>
      </c>
      <c r="H34" s="8">
        <v>5740.49</v>
      </c>
      <c r="I34" s="8">
        <v>5740.49</v>
      </c>
      <c r="J34" s="8"/>
      <c r="K34" s="7"/>
      <c r="L34" s="8"/>
      <c r="M34" s="8">
        <v>5740.49</v>
      </c>
      <c r="N34" s="8"/>
      <c r="O34" s="8"/>
      <c r="P34" s="8"/>
      <c r="Q34" s="8"/>
      <c r="R34" s="8"/>
      <c r="S34" s="8"/>
      <c r="T34" s="8"/>
      <c r="U34" s="8"/>
      <c r="V34" s="8"/>
      <c r="W34" s="8"/>
      <c r="X34" s="8"/>
    </row>
    <row r="35" ht="30.75" customHeight="1" spans="1:24">
      <c r="A35" s="7" t="s">
        <v>71</v>
      </c>
      <c r="B35" s="7" t="s">
        <v>258</v>
      </c>
      <c r="C35" s="7" t="s">
        <v>126</v>
      </c>
      <c r="D35" s="7" t="s">
        <v>125</v>
      </c>
      <c r="E35" s="7" t="s">
        <v>126</v>
      </c>
      <c r="F35" s="7" t="s">
        <v>259</v>
      </c>
      <c r="G35" s="7" t="s">
        <v>126</v>
      </c>
      <c r="H35" s="8">
        <v>231096.96</v>
      </c>
      <c r="I35" s="8">
        <v>231096.96</v>
      </c>
      <c r="J35" s="8"/>
      <c r="K35" s="7"/>
      <c r="L35" s="8"/>
      <c r="M35" s="8">
        <v>231096.96</v>
      </c>
      <c r="N35" s="8"/>
      <c r="O35" s="8"/>
      <c r="P35" s="8"/>
      <c r="Q35" s="8"/>
      <c r="R35" s="8"/>
      <c r="S35" s="8"/>
      <c r="T35" s="8"/>
      <c r="U35" s="8"/>
      <c r="V35" s="8"/>
      <c r="W35" s="8"/>
      <c r="X35" s="8"/>
    </row>
    <row r="36" ht="30.75" customHeight="1" spans="1:24">
      <c r="A36" s="7" t="s">
        <v>71</v>
      </c>
      <c r="B36" s="7" t="s">
        <v>260</v>
      </c>
      <c r="C36" s="7" t="s">
        <v>261</v>
      </c>
      <c r="D36" s="7" t="s">
        <v>131</v>
      </c>
      <c r="E36" s="7" t="s">
        <v>132</v>
      </c>
      <c r="F36" s="7" t="s">
        <v>262</v>
      </c>
      <c r="G36" s="7" t="s">
        <v>263</v>
      </c>
      <c r="H36" s="8">
        <v>81000</v>
      </c>
      <c r="I36" s="8">
        <v>81000</v>
      </c>
      <c r="J36" s="8"/>
      <c r="K36" s="7"/>
      <c r="L36" s="8"/>
      <c r="M36" s="8">
        <v>81000</v>
      </c>
      <c r="N36" s="8"/>
      <c r="O36" s="8"/>
      <c r="P36" s="8"/>
      <c r="Q36" s="8"/>
      <c r="R36" s="8"/>
      <c r="S36" s="8"/>
      <c r="T36" s="8"/>
      <c r="U36" s="8"/>
      <c r="V36" s="8"/>
      <c r="W36" s="8"/>
      <c r="X36" s="8"/>
    </row>
    <row r="37" ht="30.75" customHeight="1" spans="1:24">
      <c r="A37" s="7" t="s">
        <v>71</v>
      </c>
      <c r="B37" s="7" t="s">
        <v>264</v>
      </c>
      <c r="C37" s="7" t="s">
        <v>265</v>
      </c>
      <c r="D37" s="7" t="s">
        <v>131</v>
      </c>
      <c r="E37" s="7" t="s">
        <v>132</v>
      </c>
      <c r="F37" s="7" t="s">
        <v>266</v>
      </c>
      <c r="G37" s="7" t="s">
        <v>265</v>
      </c>
      <c r="H37" s="8">
        <v>19755.98</v>
      </c>
      <c r="I37" s="8">
        <v>19755.98</v>
      </c>
      <c r="J37" s="8"/>
      <c r="K37" s="7"/>
      <c r="L37" s="8"/>
      <c r="M37" s="8">
        <v>19755.98</v>
      </c>
      <c r="N37" s="8"/>
      <c r="O37" s="8"/>
      <c r="P37" s="8"/>
      <c r="Q37" s="8"/>
      <c r="R37" s="8"/>
      <c r="S37" s="8"/>
      <c r="T37" s="8"/>
      <c r="U37" s="8"/>
      <c r="V37" s="8"/>
      <c r="W37" s="8"/>
      <c r="X37" s="8"/>
    </row>
    <row r="38" ht="30.75" customHeight="1" spans="1:24">
      <c r="A38" s="7" t="s">
        <v>71</v>
      </c>
      <c r="B38" s="7" t="s">
        <v>264</v>
      </c>
      <c r="C38" s="7" t="s">
        <v>265</v>
      </c>
      <c r="D38" s="7" t="s">
        <v>137</v>
      </c>
      <c r="E38" s="7" t="s">
        <v>138</v>
      </c>
      <c r="F38" s="7" t="s">
        <v>266</v>
      </c>
      <c r="G38" s="7" t="s">
        <v>265</v>
      </c>
      <c r="H38" s="8">
        <v>11480.98</v>
      </c>
      <c r="I38" s="8">
        <v>11480.98</v>
      </c>
      <c r="J38" s="8"/>
      <c r="K38" s="7"/>
      <c r="L38" s="8"/>
      <c r="M38" s="8">
        <v>11480.98</v>
      </c>
      <c r="N38" s="8"/>
      <c r="O38" s="8"/>
      <c r="P38" s="8"/>
      <c r="Q38" s="8"/>
      <c r="R38" s="8"/>
      <c r="S38" s="8"/>
      <c r="T38" s="8"/>
      <c r="U38" s="8"/>
      <c r="V38" s="8"/>
      <c r="W38" s="8"/>
      <c r="X38" s="8"/>
    </row>
    <row r="39" ht="30.75" customHeight="1" spans="1:24">
      <c r="A39" s="7" t="s">
        <v>71</v>
      </c>
      <c r="B39" s="7" t="s">
        <v>267</v>
      </c>
      <c r="C39" s="7" t="s">
        <v>268</v>
      </c>
      <c r="D39" s="7" t="s">
        <v>131</v>
      </c>
      <c r="E39" s="7" t="s">
        <v>132</v>
      </c>
      <c r="F39" s="7" t="s">
        <v>269</v>
      </c>
      <c r="G39" s="7" t="s">
        <v>270</v>
      </c>
      <c r="H39" s="8">
        <v>25000</v>
      </c>
      <c r="I39" s="8">
        <v>25000</v>
      </c>
      <c r="J39" s="8"/>
      <c r="K39" s="7"/>
      <c r="L39" s="8"/>
      <c r="M39" s="8">
        <v>25000</v>
      </c>
      <c r="N39" s="8"/>
      <c r="O39" s="8"/>
      <c r="P39" s="8"/>
      <c r="Q39" s="8"/>
      <c r="R39" s="8"/>
      <c r="S39" s="8"/>
      <c r="T39" s="8"/>
      <c r="U39" s="8"/>
      <c r="V39" s="8"/>
      <c r="W39" s="8"/>
      <c r="X39" s="8"/>
    </row>
    <row r="40" ht="30.75" customHeight="1" spans="1:24">
      <c r="A40" s="7" t="s">
        <v>71</v>
      </c>
      <c r="B40" s="7" t="s">
        <v>271</v>
      </c>
      <c r="C40" s="7" t="s">
        <v>272</v>
      </c>
      <c r="D40" s="7" t="s">
        <v>131</v>
      </c>
      <c r="E40" s="7" t="s">
        <v>132</v>
      </c>
      <c r="F40" s="7" t="s">
        <v>273</v>
      </c>
      <c r="G40" s="7" t="s">
        <v>274</v>
      </c>
      <c r="H40" s="8">
        <v>113400</v>
      </c>
      <c r="I40" s="8">
        <v>113400</v>
      </c>
      <c r="J40" s="8"/>
      <c r="K40" s="7"/>
      <c r="L40" s="8"/>
      <c r="M40" s="8">
        <v>113400</v>
      </c>
      <c r="N40" s="8"/>
      <c r="O40" s="8"/>
      <c r="P40" s="8"/>
      <c r="Q40" s="8"/>
      <c r="R40" s="8"/>
      <c r="S40" s="8"/>
      <c r="T40" s="8"/>
      <c r="U40" s="8"/>
      <c r="V40" s="8"/>
      <c r="W40" s="8"/>
      <c r="X40" s="8"/>
    </row>
    <row r="41" ht="30.75" customHeight="1" spans="1:24">
      <c r="A41" s="7" t="s">
        <v>71</v>
      </c>
      <c r="B41" s="7" t="s">
        <v>275</v>
      </c>
      <c r="C41" s="7" t="s">
        <v>276</v>
      </c>
      <c r="D41" s="7" t="s">
        <v>131</v>
      </c>
      <c r="E41" s="7" t="s">
        <v>132</v>
      </c>
      <c r="F41" s="7" t="s">
        <v>273</v>
      </c>
      <c r="G41" s="7" t="s">
        <v>274</v>
      </c>
      <c r="H41" s="8">
        <v>11340</v>
      </c>
      <c r="I41" s="8">
        <v>11340</v>
      </c>
      <c r="J41" s="8"/>
      <c r="K41" s="7"/>
      <c r="L41" s="8"/>
      <c r="M41" s="8">
        <v>11340</v>
      </c>
      <c r="N41" s="8"/>
      <c r="O41" s="8"/>
      <c r="P41" s="8"/>
      <c r="Q41" s="8"/>
      <c r="R41" s="8"/>
      <c r="S41" s="8"/>
      <c r="T41" s="8"/>
      <c r="U41" s="8"/>
      <c r="V41" s="8"/>
      <c r="W41" s="8"/>
      <c r="X41" s="8"/>
    </row>
    <row r="42" ht="30.75" customHeight="1" spans="1:24">
      <c r="A42" s="7" t="s">
        <v>71</v>
      </c>
      <c r="B42" s="7" t="s">
        <v>275</v>
      </c>
      <c r="C42" s="7" t="s">
        <v>276</v>
      </c>
      <c r="D42" s="7" t="s">
        <v>137</v>
      </c>
      <c r="E42" s="7" t="s">
        <v>138</v>
      </c>
      <c r="F42" s="7" t="s">
        <v>273</v>
      </c>
      <c r="G42" s="7" t="s">
        <v>274</v>
      </c>
      <c r="H42" s="8"/>
      <c r="I42" s="8"/>
      <c r="J42" s="8"/>
      <c r="K42" s="7"/>
      <c r="L42" s="8"/>
      <c r="M42" s="8"/>
      <c r="N42" s="8"/>
      <c r="O42" s="8"/>
      <c r="P42" s="8"/>
      <c r="Q42" s="8"/>
      <c r="R42" s="8"/>
      <c r="S42" s="8"/>
      <c r="T42" s="8"/>
      <c r="U42" s="8"/>
      <c r="V42" s="8"/>
      <c r="W42" s="8"/>
      <c r="X42" s="8"/>
    </row>
    <row r="43" ht="30.75" customHeight="1" spans="1:24">
      <c r="A43" s="7" t="s">
        <v>71</v>
      </c>
      <c r="B43" s="7" t="s">
        <v>277</v>
      </c>
      <c r="C43" s="7" t="s">
        <v>278</v>
      </c>
      <c r="D43" s="7" t="s">
        <v>137</v>
      </c>
      <c r="E43" s="7" t="s">
        <v>138</v>
      </c>
      <c r="F43" s="7" t="s">
        <v>225</v>
      </c>
      <c r="G43" s="7" t="s">
        <v>226</v>
      </c>
      <c r="H43" s="8">
        <v>1500</v>
      </c>
      <c r="I43" s="8">
        <v>1500</v>
      </c>
      <c r="J43" s="8"/>
      <c r="K43" s="7"/>
      <c r="L43" s="8"/>
      <c r="M43" s="8">
        <v>1500</v>
      </c>
      <c r="N43" s="8"/>
      <c r="O43" s="8"/>
      <c r="P43" s="8"/>
      <c r="Q43" s="8"/>
      <c r="R43" s="8"/>
      <c r="S43" s="8"/>
      <c r="T43" s="8"/>
      <c r="U43" s="8"/>
      <c r="V43" s="8"/>
      <c r="W43" s="8"/>
      <c r="X43" s="8"/>
    </row>
    <row r="44" ht="30.75" customHeight="1" spans="1:24">
      <c r="A44" s="7" t="s">
        <v>71</v>
      </c>
      <c r="B44" s="7" t="s">
        <v>279</v>
      </c>
      <c r="C44" s="7" t="s">
        <v>280</v>
      </c>
      <c r="D44" s="7" t="s">
        <v>137</v>
      </c>
      <c r="E44" s="7" t="s">
        <v>138</v>
      </c>
      <c r="F44" s="7" t="s">
        <v>281</v>
      </c>
      <c r="G44" s="7" t="s">
        <v>282</v>
      </c>
      <c r="H44" s="8">
        <v>10300</v>
      </c>
      <c r="I44" s="8">
        <v>10300</v>
      </c>
      <c r="J44" s="8"/>
      <c r="K44" s="7"/>
      <c r="L44" s="8"/>
      <c r="M44" s="8">
        <v>10300</v>
      </c>
      <c r="N44" s="8"/>
      <c r="O44" s="8"/>
      <c r="P44" s="8"/>
      <c r="Q44" s="8"/>
      <c r="R44" s="8"/>
      <c r="S44" s="8"/>
      <c r="T44" s="8"/>
      <c r="U44" s="8"/>
      <c r="V44" s="8"/>
      <c r="W44" s="8"/>
      <c r="X44" s="8"/>
    </row>
    <row r="45" ht="30.75" customHeight="1" spans="1:24">
      <c r="A45" s="7" t="s">
        <v>71</v>
      </c>
      <c r="B45" s="7" t="s">
        <v>279</v>
      </c>
      <c r="C45" s="7" t="s">
        <v>280</v>
      </c>
      <c r="D45" s="7" t="s">
        <v>137</v>
      </c>
      <c r="E45" s="7" t="s">
        <v>138</v>
      </c>
      <c r="F45" s="7" t="s">
        <v>283</v>
      </c>
      <c r="G45" s="7" t="s">
        <v>284</v>
      </c>
      <c r="H45" s="8">
        <v>15000</v>
      </c>
      <c r="I45" s="8">
        <v>15000</v>
      </c>
      <c r="J45" s="8"/>
      <c r="K45" s="7"/>
      <c r="L45" s="8"/>
      <c r="M45" s="8">
        <v>15000</v>
      </c>
      <c r="N45" s="8"/>
      <c r="O45" s="8"/>
      <c r="P45" s="8"/>
      <c r="Q45" s="8"/>
      <c r="R45" s="8"/>
      <c r="S45" s="8"/>
      <c r="T45" s="8"/>
      <c r="U45" s="8"/>
      <c r="V45" s="8"/>
      <c r="W45" s="8"/>
      <c r="X45" s="8"/>
    </row>
    <row r="46" ht="30.75" customHeight="1" spans="1:24">
      <c r="A46" s="7" t="s">
        <v>71</v>
      </c>
      <c r="B46" s="7" t="s">
        <v>279</v>
      </c>
      <c r="C46" s="7" t="s">
        <v>280</v>
      </c>
      <c r="D46" s="7" t="s">
        <v>137</v>
      </c>
      <c r="E46" s="7" t="s">
        <v>138</v>
      </c>
      <c r="F46" s="7" t="s">
        <v>285</v>
      </c>
      <c r="G46" s="7" t="s">
        <v>286</v>
      </c>
      <c r="H46" s="8">
        <v>10000</v>
      </c>
      <c r="I46" s="8">
        <v>10000</v>
      </c>
      <c r="J46" s="8"/>
      <c r="K46" s="7"/>
      <c r="L46" s="8"/>
      <c r="M46" s="8">
        <v>10000</v>
      </c>
      <c r="N46" s="8"/>
      <c r="O46" s="8"/>
      <c r="P46" s="8"/>
      <c r="Q46" s="8"/>
      <c r="R46" s="8"/>
      <c r="S46" s="8"/>
      <c r="T46" s="8"/>
      <c r="U46" s="8"/>
      <c r="V46" s="8"/>
      <c r="W46" s="8"/>
      <c r="X46" s="8"/>
    </row>
    <row r="47" ht="30.75" customHeight="1" spans="1:24">
      <c r="A47" s="7" t="s">
        <v>71</v>
      </c>
      <c r="B47" s="7" t="s">
        <v>279</v>
      </c>
      <c r="C47" s="7" t="s">
        <v>280</v>
      </c>
      <c r="D47" s="7" t="s">
        <v>137</v>
      </c>
      <c r="E47" s="7" t="s">
        <v>138</v>
      </c>
      <c r="F47" s="7" t="s">
        <v>287</v>
      </c>
      <c r="G47" s="7" t="s">
        <v>288</v>
      </c>
      <c r="H47" s="8">
        <v>19200</v>
      </c>
      <c r="I47" s="8">
        <v>19200</v>
      </c>
      <c r="J47" s="8"/>
      <c r="K47" s="7"/>
      <c r="L47" s="8"/>
      <c r="M47" s="8">
        <v>19200</v>
      </c>
      <c r="N47" s="8"/>
      <c r="O47" s="8"/>
      <c r="P47" s="8"/>
      <c r="Q47" s="8"/>
      <c r="R47" s="8"/>
      <c r="S47" s="8"/>
      <c r="T47" s="8"/>
      <c r="U47" s="8"/>
      <c r="V47" s="8"/>
      <c r="W47" s="8"/>
      <c r="X47" s="8"/>
    </row>
    <row r="48" ht="30.75" customHeight="1" spans="1:24">
      <c r="A48" s="7" t="s">
        <v>71</v>
      </c>
      <c r="B48" s="7" t="s">
        <v>277</v>
      </c>
      <c r="C48" s="7" t="s">
        <v>278</v>
      </c>
      <c r="D48" s="7" t="s">
        <v>131</v>
      </c>
      <c r="E48" s="7" t="s">
        <v>132</v>
      </c>
      <c r="F48" s="7" t="s">
        <v>225</v>
      </c>
      <c r="G48" s="7" t="s">
        <v>226</v>
      </c>
      <c r="H48" s="8">
        <v>4500</v>
      </c>
      <c r="I48" s="8">
        <v>4500</v>
      </c>
      <c r="J48" s="8"/>
      <c r="K48" s="7"/>
      <c r="L48" s="8"/>
      <c r="M48" s="8">
        <v>4500</v>
      </c>
      <c r="N48" s="8"/>
      <c r="O48" s="8"/>
      <c r="P48" s="8"/>
      <c r="Q48" s="8"/>
      <c r="R48" s="8"/>
      <c r="S48" s="8"/>
      <c r="T48" s="8"/>
      <c r="U48" s="8"/>
      <c r="V48" s="8"/>
      <c r="W48" s="8"/>
      <c r="X48" s="8"/>
    </row>
    <row r="49" ht="30.75" customHeight="1" spans="1:24">
      <c r="A49" s="7" t="s">
        <v>71</v>
      </c>
      <c r="B49" s="7" t="s">
        <v>289</v>
      </c>
      <c r="C49" s="7" t="s">
        <v>194</v>
      </c>
      <c r="D49" s="7" t="s">
        <v>131</v>
      </c>
      <c r="E49" s="7" t="s">
        <v>132</v>
      </c>
      <c r="F49" s="7" t="s">
        <v>290</v>
      </c>
      <c r="G49" s="7" t="s">
        <v>194</v>
      </c>
      <c r="H49" s="8">
        <v>19500</v>
      </c>
      <c r="I49" s="8">
        <v>19500</v>
      </c>
      <c r="J49" s="8"/>
      <c r="K49" s="7"/>
      <c r="L49" s="8"/>
      <c r="M49" s="8">
        <v>19500</v>
      </c>
      <c r="N49" s="8"/>
      <c r="O49" s="8"/>
      <c r="P49" s="8"/>
      <c r="Q49" s="8"/>
      <c r="R49" s="8"/>
      <c r="S49" s="8"/>
      <c r="T49" s="8"/>
      <c r="U49" s="8"/>
      <c r="V49" s="8"/>
      <c r="W49" s="8"/>
      <c r="X49" s="8"/>
    </row>
    <row r="50" ht="30.75" customHeight="1" spans="1:24">
      <c r="A50" s="7" t="s">
        <v>71</v>
      </c>
      <c r="B50" s="7" t="s">
        <v>279</v>
      </c>
      <c r="C50" s="7" t="s">
        <v>280</v>
      </c>
      <c r="D50" s="7" t="s">
        <v>131</v>
      </c>
      <c r="E50" s="7" t="s">
        <v>132</v>
      </c>
      <c r="F50" s="7" t="s">
        <v>281</v>
      </c>
      <c r="G50" s="7" t="s">
        <v>282</v>
      </c>
      <c r="H50" s="8">
        <v>44700</v>
      </c>
      <c r="I50" s="8">
        <v>44700</v>
      </c>
      <c r="J50" s="8"/>
      <c r="K50" s="7"/>
      <c r="L50" s="8"/>
      <c r="M50" s="8">
        <v>44700</v>
      </c>
      <c r="N50" s="8"/>
      <c r="O50" s="8"/>
      <c r="P50" s="8"/>
      <c r="Q50" s="8"/>
      <c r="R50" s="8"/>
      <c r="S50" s="8"/>
      <c r="T50" s="8"/>
      <c r="U50" s="8"/>
      <c r="V50" s="8"/>
      <c r="W50" s="8"/>
      <c r="X50" s="8"/>
    </row>
    <row r="51" ht="30.75" customHeight="1" spans="1:24">
      <c r="A51" s="7" t="s">
        <v>71</v>
      </c>
      <c r="B51" s="7" t="s">
        <v>279</v>
      </c>
      <c r="C51" s="7" t="s">
        <v>280</v>
      </c>
      <c r="D51" s="7" t="s">
        <v>131</v>
      </c>
      <c r="E51" s="7" t="s">
        <v>132</v>
      </c>
      <c r="F51" s="7" t="s">
        <v>291</v>
      </c>
      <c r="G51" s="7" t="s">
        <v>292</v>
      </c>
      <c r="H51" s="8">
        <v>4500</v>
      </c>
      <c r="I51" s="8">
        <v>4500</v>
      </c>
      <c r="J51" s="8"/>
      <c r="K51" s="7"/>
      <c r="L51" s="8"/>
      <c r="M51" s="8">
        <v>4500</v>
      </c>
      <c r="N51" s="8"/>
      <c r="O51" s="8"/>
      <c r="P51" s="8"/>
      <c r="Q51" s="8"/>
      <c r="R51" s="8"/>
      <c r="S51" s="8"/>
      <c r="T51" s="8"/>
      <c r="U51" s="8"/>
      <c r="V51" s="8"/>
      <c r="W51" s="8"/>
      <c r="X51" s="8"/>
    </row>
    <row r="52" ht="30.75" customHeight="1" spans="1:24">
      <c r="A52" s="7" t="s">
        <v>71</v>
      </c>
      <c r="B52" s="7" t="s">
        <v>279</v>
      </c>
      <c r="C52" s="7" t="s">
        <v>280</v>
      </c>
      <c r="D52" s="7" t="s">
        <v>131</v>
      </c>
      <c r="E52" s="7" t="s">
        <v>132</v>
      </c>
      <c r="F52" s="7" t="s">
        <v>293</v>
      </c>
      <c r="G52" s="7" t="s">
        <v>294</v>
      </c>
      <c r="H52" s="8">
        <v>6800</v>
      </c>
      <c r="I52" s="8">
        <v>6800</v>
      </c>
      <c r="J52" s="8"/>
      <c r="K52" s="7"/>
      <c r="L52" s="8"/>
      <c r="M52" s="8">
        <v>6800</v>
      </c>
      <c r="N52" s="8"/>
      <c r="O52" s="8"/>
      <c r="P52" s="8"/>
      <c r="Q52" s="8"/>
      <c r="R52" s="8"/>
      <c r="S52" s="8"/>
      <c r="T52" s="8"/>
      <c r="U52" s="8"/>
      <c r="V52" s="8"/>
      <c r="W52" s="8"/>
      <c r="X52" s="8"/>
    </row>
    <row r="53" ht="30.75" customHeight="1" spans="1:24">
      <c r="A53" s="7" t="s">
        <v>71</v>
      </c>
      <c r="B53" s="7" t="s">
        <v>295</v>
      </c>
      <c r="C53" s="7" t="s">
        <v>296</v>
      </c>
      <c r="D53" s="7" t="s">
        <v>101</v>
      </c>
      <c r="E53" s="7" t="s">
        <v>102</v>
      </c>
      <c r="F53" s="7" t="s">
        <v>281</v>
      </c>
      <c r="G53" s="7" t="s">
        <v>282</v>
      </c>
      <c r="H53" s="8">
        <v>3000</v>
      </c>
      <c r="I53" s="8">
        <v>3000</v>
      </c>
      <c r="J53" s="8"/>
      <c r="K53" s="7"/>
      <c r="L53" s="8"/>
      <c r="M53" s="8">
        <v>3000</v>
      </c>
      <c r="N53" s="8"/>
      <c r="O53" s="8"/>
      <c r="P53" s="8"/>
      <c r="Q53" s="8"/>
      <c r="R53" s="8"/>
      <c r="S53" s="8"/>
      <c r="T53" s="8"/>
      <c r="U53" s="8"/>
      <c r="V53" s="8"/>
      <c r="W53" s="8"/>
      <c r="X53" s="8"/>
    </row>
    <row r="54" ht="30.75" customHeight="1" spans="1:24">
      <c r="A54" s="7" t="s">
        <v>71</v>
      </c>
      <c r="B54" s="7" t="s">
        <v>297</v>
      </c>
      <c r="C54" s="7" t="s">
        <v>298</v>
      </c>
      <c r="D54" s="7" t="s">
        <v>101</v>
      </c>
      <c r="E54" s="7" t="s">
        <v>102</v>
      </c>
      <c r="F54" s="7" t="s">
        <v>299</v>
      </c>
      <c r="G54" s="7" t="s">
        <v>298</v>
      </c>
      <c r="H54" s="8">
        <v>109441.2</v>
      </c>
      <c r="I54" s="8">
        <v>109441.2</v>
      </c>
      <c r="J54" s="8"/>
      <c r="K54" s="7"/>
      <c r="L54" s="8"/>
      <c r="M54" s="8">
        <v>109441.2</v>
      </c>
      <c r="N54" s="8"/>
      <c r="O54" s="8"/>
      <c r="P54" s="8"/>
      <c r="Q54" s="8"/>
      <c r="R54" s="8"/>
      <c r="S54" s="8"/>
      <c r="T54" s="8"/>
      <c r="U54" s="8"/>
      <c r="V54" s="8"/>
      <c r="W54" s="8"/>
      <c r="X54" s="8"/>
    </row>
    <row r="55" ht="30.75" customHeight="1" spans="1:24">
      <c r="A55" s="7" t="s">
        <v>71</v>
      </c>
      <c r="B55" s="7" t="s">
        <v>300</v>
      </c>
      <c r="C55" s="7" t="s">
        <v>301</v>
      </c>
      <c r="D55" s="7" t="s">
        <v>107</v>
      </c>
      <c r="E55" s="7" t="s">
        <v>108</v>
      </c>
      <c r="F55" s="7" t="s">
        <v>302</v>
      </c>
      <c r="G55" s="7" t="s">
        <v>303</v>
      </c>
      <c r="H55" s="8">
        <v>9000</v>
      </c>
      <c r="I55" s="8">
        <v>9000</v>
      </c>
      <c r="J55" s="8"/>
      <c r="K55" s="7"/>
      <c r="L55" s="8"/>
      <c r="M55" s="8">
        <v>9000</v>
      </c>
      <c r="N55" s="8"/>
      <c r="O55" s="8"/>
      <c r="P55" s="8"/>
      <c r="Q55" s="8"/>
      <c r="R55" s="8"/>
      <c r="S55" s="8"/>
      <c r="T55" s="8"/>
      <c r="U55" s="8"/>
      <c r="V55" s="8"/>
      <c r="W55" s="8"/>
      <c r="X55" s="8"/>
    </row>
    <row r="56" ht="30.75" customHeight="1" spans="1:24">
      <c r="A56" s="7" t="s">
        <v>71</v>
      </c>
      <c r="B56" s="7" t="s">
        <v>304</v>
      </c>
      <c r="C56" s="7" t="s">
        <v>305</v>
      </c>
      <c r="D56" s="7" t="s">
        <v>131</v>
      </c>
      <c r="E56" s="7" t="s">
        <v>132</v>
      </c>
      <c r="F56" s="7" t="s">
        <v>302</v>
      </c>
      <c r="G56" s="7" t="s">
        <v>303</v>
      </c>
      <c r="H56" s="8">
        <v>36000</v>
      </c>
      <c r="I56" s="8">
        <v>36000</v>
      </c>
      <c r="J56" s="8"/>
      <c r="K56" s="7"/>
      <c r="L56" s="8"/>
      <c r="M56" s="8">
        <v>36000</v>
      </c>
      <c r="N56" s="8"/>
      <c r="O56" s="8"/>
      <c r="P56" s="8"/>
      <c r="Q56" s="8"/>
      <c r="R56" s="8"/>
      <c r="S56" s="8"/>
      <c r="T56" s="8"/>
      <c r="U56" s="8"/>
      <c r="V56" s="8"/>
      <c r="W56" s="8"/>
      <c r="X56" s="8"/>
    </row>
    <row r="57" ht="30.85" customHeight="1" spans="1:24">
      <c r="A57" s="9" t="s">
        <v>189</v>
      </c>
      <c r="B57" s="9"/>
      <c r="C57" s="9"/>
      <c r="D57" s="9"/>
      <c r="E57" s="9"/>
      <c r="F57" s="9"/>
      <c r="G57" s="9"/>
      <c r="H57" s="8">
        <v>3643819.23</v>
      </c>
      <c r="I57" s="8">
        <v>3643819.23</v>
      </c>
      <c r="J57" s="8"/>
      <c r="K57" s="8"/>
      <c r="L57" s="8"/>
      <c r="M57" s="8">
        <v>3643819.23</v>
      </c>
      <c r="N57" s="8"/>
      <c r="O57" s="8"/>
      <c r="P57" s="8"/>
      <c r="Q57" s="8"/>
      <c r="R57" s="8"/>
      <c r="S57" s="8"/>
      <c r="T57" s="8"/>
      <c r="U57" s="8"/>
      <c r="V57" s="8"/>
      <c r="W57" s="8"/>
      <c r="X57" s="8"/>
    </row>
  </sheetData>
  <mergeCells count="30">
    <mergeCell ref="A2:X2"/>
    <mergeCell ref="A3:G3"/>
    <mergeCell ref="H4:X4"/>
    <mergeCell ref="I5:N5"/>
    <mergeCell ref="O5:Q5"/>
    <mergeCell ref="S5:X5"/>
    <mergeCell ref="I6:J6"/>
    <mergeCell ref="A57:G57"/>
    <mergeCell ref="A4:A7"/>
    <mergeCell ref="B4:B7"/>
    <mergeCell ref="C4:C7"/>
    <mergeCell ref="D4:D7"/>
    <mergeCell ref="E4:E7"/>
    <mergeCell ref="F4:F7"/>
    <mergeCell ref="G4:G7"/>
    <mergeCell ref="H5:H7"/>
    <mergeCell ref="K6:K7"/>
    <mergeCell ref="L6:L7"/>
    <mergeCell ref="M6:M7"/>
    <mergeCell ref="N6:N7"/>
    <mergeCell ref="O6:O7"/>
    <mergeCell ref="P6:P7"/>
    <mergeCell ref="Q6:Q7"/>
    <mergeCell ref="R5:R7"/>
    <mergeCell ref="S6:S7"/>
    <mergeCell ref="T6:T7"/>
    <mergeCell ref="U6:U7"/>
    <mergeCell ref="V6:V7"/>
    <mergeCell ref="W6:W7"/>
    <mergeCell ref="X6:X7"/>
  </mergeCells>
  <pageMargins left="0.75" right="0.75" top="1" bottom="1" header="0.5" footer="0.5"/>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W23"/>
  <sheetViews>
    <sheetView showZeros="0" topLeftCell="D4" workbookViewId="0">
      <selection activeCell="A1" sqref="A1"/>
    </sheetView>
  </sheetViews>
  <sheetFormatPr defaultColWidth="10.7083333333333" defaultRowHeight="14.25" customHeight="1"/>
  <cols>
    <col min="1" max="1" width="16.1416666666667" customWidth="1"/>
    <col min="2" max="2" width="31.575" customWidth="1"/>
    <col min="3" max="3" width="49.25" customWidth="1"/>
    <col min="4" max="4" width="27.85" customWidth="1"/>
    <col min="5" max="5" width="13" customWidth="1"/>
    <col min="6" max="6" width="20.7083333333333" customWidth="1"/>
    <col min="7" max="7" width="11.575" customWidth="1"/>
    <col min="8" max="8" width="20.7083333333333" customWidth="1"/>
    <col min="9" max="10" width="12.575" customWidth="1"/>
    <col min="11" max="11" width="12.85" customWidth="1"/>
    <col min="12" max="14" width="14.2833333333333" customWidth="1"/>
    <col min="15" max="15" width="14.85" customWidth="1"/>
    <col min="16" max="17" width="13" customWidth="1"/>
    <col min="19" max="19" width="12" customWidth="1"/>
    <col min="20" max="21" width="13.85" customWidth="1"/>
    <col min="22" max="22" width="13.575" customWidth="1"/>
    <col min="23" max="23" width="12" customWidth="1"/>
  </cols>
  <sheetData>
    <row r="1" ht="13.5" customHeight="1" spans="1:23">
      <c r="A1" s="19"/>
      <c r="B1" s="19"/>
      <c r="C1" s="19"/>
      <c r="D1" s="19"/>
      <c r="E1" s="19"/>
      <c r="F1" s="19"/>
      <c r="G1" s="19"/>
      <c r="H1" s="19"/>
      <c r="I1" s="19"/>
      <c r="J1" s="19"/>
      <c r="K1" s="19"/>
      <c r="L1" s="19"/>
      <c r="M1" s="19"/>
      <c r="N1" s="19"/>
      <c r="O1" s="19"/>
      <c r="P1" s="19"/>
      <c r="Q1" s="19"/>
      <c r="R1" s="19"/>
      <c r="S1" s="19"/>
      <c r="T1" s="19"/>
      <c r="U1" s="19"/>
      <c r="V1" s="19"/>
      <c r="W1" s="23" t="s">
        <v>306</v>
      </c>
    </row>
    <row r="2" ht="45" customHeight="1" spans="1:23">
      <c r="A2" s="20" t="s">
        <v>307</v>
      </c>
      <c r="B2" s="20"/>
      <c r="C2" s="20"/>
      <c r="D2" s="20"/>
      <c r="E2" s="20"/>
      <c r="F2" s="20"/>
      <c r="G2" s="20"/>
      <c r="H2" s="20"/>
      <c r="I2" s="20"/>
      <c r="J2" s="20"/>
      <c r="K2" s="20"/>
      <c r="L2" s="20"/>
      <c r="M2" s="20"/>
      <c r="N2" s="20"/>
      <c r="O2" s="20"/>
      <c r="P2" s="20"/>
      <c r="Q2" s="20"/>
      <c r="R2" s="20"/>
      <c r="S2" s="20"/>
      <c r="T2" s="20"/>
      <c r="U2" s="20"/>
      <c r="V2" s="20"/>
      <c r="W2" s="20"/>
    </row>
    <row r="3" ht="13.5" customHeight="1" spans="1:23">
      <c r="A3" s="19" t="str">
        <f>"单位名称："&amp;"永仁县应急管理局"</f>
        <v>单位名称：永仁县应急管理局</v>
      </c>
      <c r="B3" s="19"/>
      <c r="C3" s="19"/>
      <c r="D3" s="19"/>
      <c r="E3" s="19"/>
      <c r="F3" s="19"/>
      <c r="G3" s="19"/>
      <c r="H3" s="19"/>
      <c r="I3" s="19"/>
      <c r="J3" s="19"/>
      <c r="K3" s="19"/>
      <c r="L3" s="19"/>
      <c r="M3" s="19"/>
      <c r="N3" s="19"/>
      <c r="O3" s="19"/>
      <c r="P3" s="19"/>
      <c r="Q3" s="19"/>
      <c r="R3" s="19"/>
      <c r="S3" s="19"/>
      <c r="T3" s="19"/>
      <c r="U3" s="19"/>
      <c r="V3" s="19"/>
      <c r="W3" s="23" t="s">
        <v>54</v>
      </c>
    </row>
    <row r="4" ht="21.75" customHeight="1" spans="1:23">
      <c r="A4" s="9" t="s">
        <v>308</v>
      </c>
      <c r="B4" s="9" t="s">
        <v>200</v>
      </c>
      <c r="C4" s="9" t="s">
        <v>201</v>
      </c>
      <c r="D4" s="9" t="s">
        <v>199</v>
      </c>
      <c r="E4" s="9" t="s">
        <v>202</v>
      </c>
      <c r="F4" s="9" t="s">
        <v>203</v>
      </c>
      <c r="G4" s="9" t="s">
        <v>309</v>
      </c>
      <c r="H4" s="9" t="s">
        <v>310</v>
      </c>
      <c r="I4" s="9" t="s">
        <v>57</v>
      </c>
      <c r="J4" s="9" t="s">
        <v>311</v>
      </c>
      <c r="K4" s="9"/>
      <c r="L4" s="9"/>
      <c r="M4" s="9"/>
      <c r="N4" s="9" t="s">
        <v>208</v>
      </c>
      <c r="O4" s="9"/>
      <c r="P4" s="9"/>
      <c r="Q4" s="9" t="s">
        <v>63</v>
      </c>
      <c r="R4" s="9" t="s">
        <v>64</v>
      </c>
      <c r="S4" s="9"/>
      <c r="T4" s="9"/>
      <c r="U4" s="9"/>
      <c r="V4" s="9"/>
      <c r="W4" s="9"/>
    </row>
    <row r="5" ht="21.75" customHeight="1" spans="1:23">
      <c r="A5" s="9"/>
      <c r="B5" s="9"/>
      <c r="C5" s="9"/>
      <c r="D5" s="9"/>
      <c r="E5" s="9"/>
      <c r="F5" s="9"/>
      <c r="G5" s="9"/>
      <c r="H5" s="9"/>
      <c r="I5" s="9"/>
      <c r="J5" s="9" t="s">
        <v>60</v>
      </c>
      <c r="K5" s="9"/>
      <c r="L5" s="9" t="s">
        <v>61</v>
      </c>
      <c r="M5" s="9" t="s">
        <v>62</v>
      </c>
      <c r="N5" s="9" t="s">
        <v>60</v>
      </c>
      <c r="O5" s="9" t="s">
        <v>61</v>
      </c>
      <c r="P5" s="9" t="s">
        <v>62</v>
      </c>
      <c r="Q5" s="9"/>
      <c r="R5" s="9" t="s">
        <v>59</v>
      </c>
      <c r="S5" s="9" t="s">
        <v>65</v>
      </c>
      <c r="T5" s="9" t="s">
        <v>215</v>
      </c>
      <c r="U5" s="9" t="s">
        <v>67</v>
      </c>
      <c r="V5" s="9" t="s">
        <v>68</v>
      </c>
      <c r="W5" s="9" t="s">
        <v>69</v>
      </c>
    </row>
    <row r="6" ht="21" customHeight="1" spans="1:23">
      <c r="A6" s="9"/>
      <c r="B6" s="9"/>
      <c r="C6" s="9"/>
      <c r="D6" s="9"/>
      <c r="E6" s="9"/>
      <c r="F6" s="9"/>
      <c r="G6" s="9"/>
      <c r="H6" s="9"/>
      <c r="I6" s="9"/>
      <c r="J6" s="9" t="s">
        <v>59</v>
      </c>
      <c r="K6" s="9"/>
      <c r="L6" s="9"/>
      <c r="M6" s="9"/>
      <c r="N6" s="9"/>
      <c r="O6" s="9"/>
      <c r="P6" s="9"/>
      <c r="Q6" s="9"/>
      <c r="R6" s="9"/>
      <c r="S6" s="9"/>
      <c r="T6" s="9"/>
      <c r="U6" s="9"/>
      <c r="V6" s="9"/>
      <c r="W6" s="9"/>
    </row>
    <row r="7" ht="39.75" customHeight="1" spans="1:23">
      <c r="A7" s="9"/>
      <c r="B7" s="9"/>
      <c r="C7" s="9"/>
      <c r="D7" s="9"/>
      <c r="E7" s="9"/>
      <c r="F7" s="9"/>
      <c r="G7" s="9"/>
      <c r="H7" s="9"/>
      <c r="I7" s="9"/>
      <c r="J7" s="9" t="s">
        <v>59</v>
      </c>
      <c r="K7" s="9" t="s">
        <v>312</v>
      </c>
      <c r="L7" s="9"/>
      <c r="M7" s="9"/>
      <c r="N7" s="9"/>
      <c r="O7" s="9"/>
      <c r="P7" s="9"/>
      <c r="Q7" s="9"/>
      <c r="R7" s="9"/>
      <c r="S7" s="9"/>
      <c r="T7" s="9"/>
      <c r="U7" s="9"/>
      <c r="V7" s="9"/>
      <c r="W7" s="9"/>
    </row>
    <row r="8" ht="22" customHeight="1" spans="1:23">
      <c r="A8" s="51">
        <v>1</v>
      </c>
      <c r="B8" s="51">
        <v>2</v>
      </c>
      <c r="C8" s="51">
        <v>3</v>
      </c>
      <c r="D8" s="51">
        <v>4</v>
      </c>
      <c r="E8" s="51">
        <v>5</v>
      </c>
      <c r="F8" s="51">
        <v>6</v>
      </c>
      <c r="G8" s="51">
        <v>7</v>
      </c>
      <c r="H8" s="51">
        <v>8</v>
      </c>
      <c r="I8" s="51">
        <v>9</v>
      </c>
      <c r="J8" s="51">
        <v>10</v>
      </c>
      <c r="K8" s="51">
        <v>11</v>
      </c>
      <c r="L8" s="52">
        <v>12</v>
      </c>
      <c r="M8" s="52">
        <v>13</v>
      </c>
      <c r="N8" s="52">
        <v>14</v>
      </c>
      <c r="O8" s="52">
        <v>15</v>
      </c>
      <c r="P8" s="52">
        <v>16</v>
      </c>
      <c r="Q8" s="52">
        <v>17</v>
      </c>
      <c r="R8" s="52">
        <v>18</v>
      </c>
      <c r="S8" s="52">
        <v>19</v>
      </c>
      <c r="T8" s="52">
        <v>20</v>
      </c>
      <c r="U8" s="51">
        <v>21</v>
      </c>
      <c r="V8" s="51">
        <v>22</v>
      </c>
      <c r="W8" s="51">
        <v>23</v>
      </c>
    </row>
    <row r="9" ht="22" customHeight="1" spans="1:23">
      <c r="A9" s="7"/>
      <c r="B9" s="7"/>
      <c r="C9" s="7" t="s">
        <v>313</v>
      </c>
      <c r="D9" s="7"/>
      <c r="E9" s="7"/>
      <c r="F9" s="7"/>
      <c r="G9" s="7"/>
      <c r="H9" s="7"/>
      <c r="I9" s="17">
        <v>100000</v>
      </c>
      <c r="J9" s="8">
        <v>100000</v>
      </c>
      <c r="K9" s="8">
        <v>100000</v>
      </c>
      <c r="L9" s="8"/>
      <c r="M9" s="8"/>
      <c r="N9" s="8"/>
      <c r="O9" s="8"/>
      <c r="P9" s="8"/>
      <c r="Q9" s="8"/>
      <c r="R9" s="8"/>
      <c r="S9" s="8"/>
      <c r="T9" s="8"/>
      <c r="U9" s="8"/>
      <c r="V9" s="8"/>
      <c r="W9" s="8"/>
    </row>
    <row r="10" ht="22" customHeight="1" spans="1:23">
      <c r="A10" s="7" t="s">
        <v>314</v>
      </c>
      <c r="B10" s="7" t="s">
        <v>315</v>
      </c>
      <c r="C10" s="7" t="s">
        <v>313</v>
      </c>
      <c r="D10" s="7" t="s">
        <v>71</v>
      </c>
      <c r="E10" s="7" t="s">
        <v>135</v>
      </c>
      <c r="F10" s="7" t="s">
        <v>136</v>
      </c>
      <c r="G10" s="7" t="s">
        <v>316</v>
      </c>
      <c r="H10" s="7" t="s">
        <v>317</v>
      </c>
      <c r="I10" s="8">
        <v>51000</v>
      </c>
      <c r="J10" s="8">
        <v>51000</v>
      </c>
      <c r="K10" s="8">
        <v>51000</v>
      </c>
      <c r="L10" s="8"/>
      <c r="M10" s="8"/>
      <c r="N10" s="8"/>
      <c r="O10" s="8"/>
      <c r="P10" s="8"/>
      <c r="Q10" s="8"/>
      <c r="R10" s="8"/>
      <c r="S10" s="8"/>
      <c r="T10" s="8"/>
      <c r="U10" s="8"/>
      <c r="V10" s="8"/>
      <c r="W10" s="8"/>
    </row>
    <row r="11" ht="22" customHeight="1" spans="1:23">
      <c r="A11" s="7" t="s">
        <v>314</v>
      </c>
      <c r="B11" s="7" t="s">
        <v>315</v>
      </c>
      <c r="C11" s="7" t="s">
        <v>313</v>
      </c>
      <c r="D11" s="7" t="s">
        <v>71</v>
      </c>
      <c r="E11" s="7" t="s">
        <v>135</v>
      </c>
      <c r="F11" s="7" t="s">
        <v>136</v>
      </c>
      <c r="G11" s="7" t="s">
        <v>287</v>
      </c>
      <c r="H11" s="7" t="s">
        <v>288</v>
      </c>
      <c r="I11" s="8">
        <v>49000</v>
      </c>
      <c r="J11" s="8">
        <v>49000</v>
      </c>
      <c r="K11" s="8">
        <v>49000</v>
      </c>
      <c r="L11" s="8"/>
      <c r="M11" s="8"/>
      <c r="N11" s="8"/>
      <c r="O11" s="8"/>
      <c r="P11" s="7"/>
      <c r="Q11" s="8"/>
      <c r="R11" s="8"/>
      <c r="S11" s="8"/>
      <c r="T11" s="8"/>
      <c r="U11" s="8"/>
      <c r="V11" s="8"/>
      <c r="W11" s="8"/>
    </row>
    <row r="12" ht="22" customHeight="1" spans="1:23">
      <c r="A12" s="7"/>
      <c r="B12" s="7"/>
      <c r="C12" s="7" t="s">
        <v>318</v>
      </c>
      <c r="D12" s="7"/>
      <c r="E12" s="7"/>
      <c r="F12" s="7"/>
      <c r="G12" s="7"/>
      <c r="H12" s="7"/>
      <c r="I12" s="17">
        <v>100000</v>
      </c>
      <c r="J12" s="8">
        <v>100000</v>
      </c>
      <c r="K12" s="8">
        <v>100000</v>
      </c>
      <c r="L12" s="8"/>
      <c r="M12" s="8"/>
      <c r="N12" s="8"/>
      <c r="O12" s="8"/>
      <c r="P12" s="7"/>
      <c r="Q12" s="8"/>
      <c r="R12" s="8"/>
      <c r="S12" s="8"/>
      <c r="T12" s="8"/>
      <c r="U12" s="8"/>
      <c r="V12" s="8"/>
      <c r="W12" s="8"/>
    </row>
    <row r="13" ht="22" customHeight="1" spans="1:23">
      <c r="A13" s="7" t="s">
        <v>314</v>
      </c>
      <c r="B13" s="7" t="s">
        <v>319</v>
      </c>
      <c r="C13" s="7" t="s">
        <v>318</v>
      </c>
      <c r="D13" s="7" t="s">
        <v>71</v>
      </c>
      <c r="E13" s="7" t="s">
        <v>135</v>
      </c>
      <c r="F13" s="7" t="s">
        <v>136</v>
      </c>
      <c r="G13" s="7" t="s">
        <v>293</v>
      </c>
      <c r="H13" s="7" t="s">
        <v>294</v>
      </c>
      <c r="I13" s="8">
        <v>20000</v>
      </c>
      <c r="J13" s="8">
        <v>20000</v>
      </c>
      <c r="K13" s="8">
        <v>20000</v>
      </c>
      <c r="L13" s="8"/>
      <c r="M13" s="8"/>
      <c r="N13" s="8"/>
      <c r="O13" s="8"/>
      <c r="P13" s="7"/>
      <c r="Q13" s="8"/>
      <c r="R13" s="8"/>
      <c r="S13" s="8"/>
      <c r="T13" s="8"/>
      <c r="U13" s="8"/>
      <c r="V13" s="8"/>
      <c r="W13" s="8"/>
    </row>
    <row r="14" ht="22" customHeight="1" spans="1:23">
      <c r="A14" s="7" t="s">
        <v>314</v>
      </c>
      <c r="B14" s="7" t="s">
        <v>319</v>
      </c>
      <c r="C14" s="7" t="s">
        <v>318</v>
      </c>
      <c r="D14" s="7" t="s">
        <v>71</v>
      </c>
      <c r="E14" s="7" t="s">
        <v>135</v>
      </c>
      <c r="F14" s="7" t="s">
        <v>136</v>
      </c>
      <c r="G14" s="7" t="s">
        <v>316</v>
      </c>
      <c r="H14" s="7" t="s">
        <v>317</v>
      </c>
      <c r="I14" s="8">
        <v>10000</v>
      </c>
      <c r="J14" s="8">
        <v>10000</v>
      </c>
      <c r="K14" s="8">
        <v>10000</v>
      </c>
      <c r="L14" s="8"/>
      <c r="M14" s="8"/>
      <c r="N14" s="8"/>
      <c r="O14" s="8"/>
      <c r="P14" s="7"/>
      <c r="Q14" s="8"/>
      <c r="R14" s="8"/>
      <c r="S14" s="8"/>
      <c r="T14" s="8"/>
      <c r="U14" s="8"/>
      <c r="V14" s="8"/>
      <c r="W14" s="8"/>
    </row>
    <row r="15" ht="22" customHeight="1" spans="1:23">
      <c r="A15" s="7" t="s">
        <v>314</v>
      </c>
      <c r="B15" s="7" t="s">
        <v>319</v>
      </c>
      <c r="C15" s="7" t="s">
        <v>318</v>
      </c>
      <c r="D15" s="7" t="s">
        <v>71</v>
      </c>
      <c r="E15" s="7" t="s">
        <v>135</v>
      </c>
      <c r="F15" s="7" t="s">
        <v>136</v>
      </c>
      <c r="G15" s="7" t="s">
        <v>320</v>
      </c>
      <c r="H15" s="7" t="s">
        <v>321</v>
      </c>
      <c r="I15" s="8">
        <v>30000</v>
      </c>
      <c r="J15" s="8">
        <v>30000</v>
      </c>
      <c r="K15" s="8">
        <v>30000</v>
      </c>
      <c r="L15" s="8"/>
      <c r="M15" s="8"/>
      <c r="N15" s="8"/>
      <c r="O15" s="8"/>
      <c r="P15" s="7"/>
      <c r="Q15" s="8"/>
      <c r="R15" s="8"/>
      <c r="S15" s="8"/>
      <c r="T15" s="8"/>
      <c r="U15" s="8"/>
      <c r="V15" s="8"/>
      <c r="W15" s="8"/>
    </row>
    <row r="16" ht="22" customHeight="1" spans="1:23">
      <c r="A16" s="7" t="s">
        <v>314</v>
      </c>
      <c r="B16" s="7" t="s">
        <v>319</v>
      </c>
      <c r="C16" s="7" t="s">
        <v>318</v>
      </c>
      <c r="D16" s="7" t="s">
        <v>71</v>
      </c>
      <c r="E16" s="7" t="s">
        <v>135</v>
      </c>
      <c r="F16" s="7" t="s">
        <v>136</v>
      </c>
      <c r="G16" s="7" t="s">
        <v>322</v>
      </c>
      <c r="H16" s="7" t="s">
        <v>323</v>
      </c>
      <c r="I16" s="8">
        <v>5000</v>
      </c>
      <c r="J16" s="8">
        <v>5000</v>
      </c>
      <c r="K16" s="8">
        <v>5000</v>
      </c>
      <c r="L16" s="8"/>
      <c r="M16" s="8"/>
      <c r="N16" s="8"/>
      <c r="O16" s="8"/>
      <c r="P16" s="7"/>
      <c r="Q16" s="8"/>
      <c r="R16" s="8"/>
      <c r="S16" s="8"/>
      <c r="T16" s="8"/>
      <c r="U16" s="8"/>
      <c r="V16" s="8"/>
      <c r="W16" s="8"/>
    </row>
    <row r="17" ht="22" customHeight="1" spans="1:23">
      <c r="A17" s="7" t="s">
        <v>314</v>
      </c>
      <c r="B17" s="7" t="s">
        <v>319</v>
      </c>
      <c r="C17" s="7" t="s">
        <v>318</v>
      </c>
      <c r="D17" s="7" t="s">
        <v>71</v>
      </c>
      <c r="E17" s="7" t="s">
        <v>135</v>
      </c>
      <c r="F17" s="7" t="s">
        <v>136</v>
      </c>
      <c r="G17" s="7" t="s">
        <v>324</v>
      </c>
      <c r="H17" s="7" t="s">
        <v>325</v>
      </c>
      <c r="I17" s="8">
        <v>15000</v>
      </c>
      <c r="J17" s="8">
        <v>15000</v>
      </c>
      <c r="K17" s="8">
        <v>15000</v>
      </c>
      <c r="L17" s="8"/>
      <c r="M17" s="8"/>
      <c r="N17" s="8"/>
      <c r="O17" s="8"/>
      <c r="P17" s="7"/>
      <c r="Q17" s="8"/>
      <c r="R17" s="8"/>
      <c r="S17" s="8"/>
      <c r="T17" s="8"/>
      <c r="U17" s="8"/>
      <c r="V17" s="8"/>
      <c r="W17" s="8"/>
    </row>
    <row r="18" ht="22" customHeight="1" spans="1:23">
      <c r="A18" s="7" t="s">
        <v>314</v>
      </c>
      <c r="B18" s="7" t="s">
        <v>319</v>
      </c>
      <c r="C18" s="7" t="s">
        <v>318</v>
      </c>
      <c r="D18" s="7" t="s">
        <v>71</v>
      </c>
      <c r="E18" s="7" t="s">
        <v>135</v>
      </c>
      <c r="F18" s="7" t="s">
        <v>136</v>
      </c>
      <c r="G18" s="7" t="s">
        <v>326</v>
      </c>
      <c r="H18" s="7" t="s">
        <v>327</v>
      </c>
      <c r="I18" s="8">
        <v>20000</v>
      </c>
      <c r="J18" s="8">
        <v>20000</v>
      </c>
      <c r="K18" s="8">
        <v>20000</v>
      </c>
      <c r="L18" s="8"/>
      <c r="M18" s="8"/>
      <c r="N18" s="8"/>
      <c r="O18" s="8"/>
      <c r="P18" s="7"/>
      <c r="Q18" s="8"/>
      <c r="R18" s="8"/>
      <c r="S18" s="8"/>
      <c r="T18" s="8"/>
      <c r="U18" s="8"/>
      <c r="V18" s="8"/>
      <c r="W18" s="8"/>
    </row>
    <row r="19" ht="22" customHeight="1" spans="1:23">
      <c r="A19" s="7"/>
      <c r="B19" s="7"/>
      <c r="C19" s="7" t="s">
        <v>328</v>
      </c>
      <c r="D19" s="7"/>
      <c r="E19" s="7"/>
      <c r="F19" s="7"/>
      <c r="G19" s="7"/>
      <c r="H19" s="7"/>
      <c r="I19" s="17">
        <v>96000</v>
      </c>
      <c r="J19" s="8">
        <v>96000</v>
      </c>
      <c r="K19" s="8">
        <v>96000</v>
      </c>
      <c r="L19" s="8"/>
      <c r="M19" s="8"/>
      <c r="N19" s="8"/>
      <c r="O19" s="8"/>
      <c r="P19" s="7"/>
      <c r="Q19" s="8"/>
      <c r="R19" s="8"/>
      <c r="S19" s="8"/>
      <c r="T19" s="8"/>
      <c r="U19" s="8"/>
      <c r="V19" s="8"/>
      <c r="W19" s="8"/>
    </row>
    <row r="20" ht="22" customHeight="1" spans="1:23">
      <c r="A20" s="7" t="s">
        <v>314</v>
      </c>
      <c r="B20" s="7" t="s">
        <v>329</v>
      </c>
      <c r="C20" s="7" t="s">
        <v>328</v>
      </c>
      <c r="D20" s="7" t="s">
        <v>71</v>
      </c>
      <c r="E20" s="7" t="s">
        <v>133</v>
      </c>
      <c r="F20" s="7" t="s">
        <v>134</v>
      </c>
      <c r="G20" s="7" t="s">
        <v>330</v>
      </c>
      <c r="H20" s="7" t="s">
        <v>331</v>
      </c>
      <c r="I20" s="8">
        <v>96000</v>
      </c>
      <c r="J20" s="8">
        <v>96000</v>
      </c>
      <c r="K20" s="8">
        <v>96000</v>
      </c>
      <c r="L20" s="8"/>
      <c r="M20" s="8"/>
      <c r="N20" s="8"/>
      <c r="O20" s="8"/>
      <c r="P20" s="7"/>
      <c r="Q20" s="8"/>
      <c r="R20" s="8"/>
      <c r="S20" s="8"/>
      <c r="T20" s="8"/>
      <c r="U20" s="8"/>
      <c r="V20" s="8"/>
      <c r="W20" s="8"/>
    </row>
    <row r="21" ht="22" customHeight="1" spans="1:23">
      <c r="A21" s="7"/>
      <c r="B21" s="7"/>
      <c r="C21" s="7" t="s">
        <v>332</v>
      </c>
      <c r="D21" s="7"/>
      <c r="E21" s="7"/>
      <c r="F21" s="7"/>
      <c r="G21" s="7"/>
      <c r="H21" s="7"/>
      <c r="I21" s="17">
        <v>97500</v>
      </c>
      <c r="J21" s="8">
        <v>97500</v>
      </c>
      <c r="K21" s="8">
        <v>97500</v>
      </c>
      <c r="L21" s="8"/>
      <c r="M21" s="8"/>
      <c r="N21" s="8"/>
      <c r="O21" s="8"/>
      <c r="P21" s="7"/>
      <c r="Q21" s="8"/>
      <c r="R21" s="8"/>
      <c r="S21" s="8"/>
      <c r="T21" s="8"/>
      <c r="U21" s="8"/>
      <c r="V21" s="8"/>
      <c r="W21" s="8"/>
    </row>
    <row r="22" ht="22" customHeight="1" spans="1:23">
      <c r="A22" s="7" t="s">
        <v>333</v>
      </c>
      <c r="B22" s="7" t="s">
        <v>334</v>
      </c>
      <c r="C22" s="7" t="s">
        <v>332</v>
      </c>
      <c r="D22" s="7" t="s">
        <v>71</v>
      </c>
      <c r="E22" s="7" t="s">
        <v>141</v>
      </c>
      <c r="F22" s="7" t="s">
        <v>142</v>
      </c>
      <c r="G22" s="7" t="s">
        <v>302</v>
      </c>
      <c r="H22" s="7" t="s">
        <v>303</v>
      </c>
      <c r="I22" s="8">
        <v>97500</v>
      </c>
      <c r="J22" s="8">
        <v>97500</v>
      </c>
      <c r="K22" s="8">
        <v>97500</v>
      </c>
      <c r="L22" s="8"/>
      <c r="M22" s="8"/>
      <c r="N22" s="8"/>
      <c r="O22" s="8"/>
      <c r="P22" s="7"/>
      <c r="Q22" s="8"/>
      <c r="R22" s="8"/>
      <c r="S22" s="8"/>
      <c r="T22" s="8"/>
      <c r="U22" s="8"/>
      <c r="V22" s="8"/>
      <c r="W22" s="8"/>
    </row>
    <row r="23" ht="22" customHeight="1" spans="1:23">
      <c r="A23" s="9" t="s">
        <v>57</v>
      </c>
      <c r="B23" s="9"/>
      <c r="C23" s="9"/>
      <c r="D23" s="9"/>
      <c r="E23" s="9"/>
      <c r="F23" s="9"/>
      <c r="G23" s="9"/>
      <c r="H23" s="9"/>
      <c r="I23" s="8">
        <v>393500</v>
      </c>
      <c r="J23" s="8">
        <v>393500</v>
      </c>
      <c r="K23" s="8">
        <v>393500</v>
      </c>
      <c r="L23" s="8"/>
      <c r="M23" s="8"/>
      <c r="N23" s="8"/>
      <c r="O23" s="8"/>
      <c r="P23" s="8"/>
      <c r="Q23" s="8"/>
      <c r="R23" s="8"/>
      <c r="S23" s="8"/>
      <c r="T23" s="8"/>
      <c r="U23" s="8"/>
      <c r="V23" s="8"/>
      <c r="W23" s="8"/>
    </row>
  </sheetData>
  <mergeCells count="28">
    <mergeCell ref="A2:W2"/>
    <mergeCell ref="A3:H3"/>
    <mergeCell ref="J4:M4"/>
    <mergeCell ref="N4:P4"/>
    <mergeCell ref="R4:W4"/>
    <mergeCell ref="A23:H23"/>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ageMargins left="0.75" right="0.75" top="1" bottom="1" header="0.5" footer="0.5"/>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J36"/>
  <sheetViews>
    <sheetView showZeros="0" tabSelected="1" topLeftCell="A28" workbookViewId="0">
      <selection activeCell="B30" sqref="B30"/>
    </sheetView>
  </sheetViews>
  <sheetFormatPr defaultColWidth="10.7083333333333" defaultRowHeight="12" customHeight="1"/>
  <cols>
    <col min="1" max="2" width="69.2833333333333" customWidth="1"/>
    <col min="3" max="3" width="17.75" customWidth="1"/>
    <col min="4" max="4" width="22.1416666666667" customWidth="1"/>
    <col min="5" max="5" width="55" customWidth="1"/>
    <col min="6" max="6" width="12" customWidth="1"/>
    <col min="7" max="7" width="18.85" customWidth="1"/>
    <col min="8" max="8" width="12" customWidth="1"/>
    <col min="9" max="9" width="18.85" customWidth="1"/>
    <col min="10" max="10" width="64.375" customWidth="1"/>
  </cols>
  <sheetData>
    <row r="1" ht="15.75" customHeight="1" spans="1:10">
      <c r="A1" s="23" t="s">
        <v>335</v>
      </c>
      <c r="B1" s="19"/>
      <c r="C1" s="19"/>
      <c r="D1" s="19"/>
      <c r="E1" s="19"/>
      <c r="F1" s="19"/>
      <c r="G1" s="19"/>
      <c r="H1" s="19"/>
      <c r="I1" s="19"/>
      <c r="J1" s="19" t="s">
        <v>336</v>
      </c>
    </row>
    <row r="2" ht="45" customHeight="1" spans="1:10">
      <c r="A2" s="20" t="str">
        <f>"2025"&amp;"年部门项目支出绩效目标表（本次下达）"</f>
        <v>2025年部门项目支出绩效目标表（本次下达）</v>
      </c>
      <c r="B2" s="20"/>
      <c r="C2" s="20"/>
      <c r="D2" s="20"/>
      <c r="E2" s="20"/>
      <c r="F2" s="20"/>
      <c r="G2" s="20"/>
      <c r="H2" s="20"/>
      <c r="I2" s="20"/>
      <c r="J2" s="20"/>
    </row>
    <row r="3" ht="15.75" customHeight="1" spans="1:10">
      <c r="A3" s="19" t="str">
        <f>"单位名称："&amp;"永仁县应急管理局"</f>
        <v>单位名称：永仁县应急管理局</v>
      </c>
      <c r="B3" s="42"/>
      <c r="C3" s="42"/>
      <c r="D3" s="42"/>
      <c r="E3" s="42"/>
      <c r="F3" s="43"/>
      <c r="G3" s="42"/>
      <c r="H3" s="43"/>
      <c r="I3" s="43"/>
      <c r="J3" s="43"/>
    </row>
    <row r="4" ht="60" customHeight="1" spans="1:10">
      <c r="A4" s="44" t="s">
        <v>337</v>
      </c>
      <c r="B4" s="44" t="s">
        <v>338</v>
      </c>
      <c r="C4" s="44" t="s">
        <v>339</v>
      </c>
      <c r="D4" s="44" t="s">
        <v>340</v>
      </c>
      <c r="E4" s="44" t="s">
        <v>341</v>
      </c>
      <c r="F4" s="44" t="s">
        <v>342</v>
      </c>
      <c r="G4" s="44" t="s">
        <v>343</v>
      </c>
      <c r="H4" s="44" t="s">
        <v>344</v>
      </c>
      <c r="I4" s="44" t="s">
        <v>345</v>
      </c>
      <c r="J4" s="44" t="s">
        <v>346</v>
      </c>
    </row>
    <row r="5" ht="47.5" customHeight="1" spans="1:10">
      <c r="A5" s="45">
        <v>1</v>
      </c>
      <c r="B5" s="45">
        <v>2</v>
      </c>
      <c r="C5" s="46">
        <v>3</v>
      </c>
      <c r="D5" s="45">
        <v>4</v>
      </c>
      <c r="E5" s="45">
        <v>5</v>
      </c>
      <c r="F5" s="45">
        <v>6</v>
      </c>
      <c r="G5" s="45">
        <v>7</v>
      </c>
      <c r="H5" s="45">
        <v>8</v>
      </c>
      <c r="I5" s="45">
        <v>9</v>
      </c>
      <c r="J5" s="45">
        <v>10</v>
      </c>
    </row>
    <row r="6" ht="47.5" customHeight="1" spans="1:10">
      <c r="A6" s="47" t="s">
        <v>71</v>
      </c>
      <c r="B6" s="47"/>
      <c r="C6" s="47"/>
      <c r="D6" s="47"/>
      <c r="E6" s="47"/>
      <c r="F6" s="47"/>
      <c r="G6" s="47"/>
      <c r="H6" s="47"/>
      <c r="I6" s="47"/>
      <c r="J6" s="47"/>
    </row>
    <row r="7" ht="144" customHeight="1" spans="1:10">
      <c r="A7" s="47" t="s">
        <v>318</v>
      </c>
      <c r="B7" s="48" t="s">
        <v>347</v>
      </c>
      <c r="C7" s="47"/>
      <c r="D7" s="47"/>
      <c r="E7" s="47"/>
      <c r="F7" s="47"/>
      <c r="G7" s="47"/>
      <c r="H7" s="47"/>
      <c r="I7" s="47"/>
      <c r="J7" s="47"/>
    </row>
    <row r="8" ht="52" customHeight="1" spans="1:10">
      <c r="A8" s="47"/>
      <c r="B8" s="47"/>
      <c r="C8" s="46" t="s">
        <v>348</v>
      </c>
      <c r="D8" s="46" t="s">
        <v>349</v>
      </c>
      <c r="E8" s="46" t="s">
        <v>350</v>
      </c>
      <c r="F8" s="46" t="s">
        <v>351</v>
      </c>
      <c r="G8" s="46" t="s">
        <v>352</v>
      </c>
      <c r="H8" s="46" t="s">
        <v>353</v>
      </c>
      <c r="I8" s="46" t="s">
        <v>354</v>
      </c>
      <c r="J8" s="48" t="s">
        <v>355</v>
      </c>
    </row>
    <row r="9" ht="52" customHeight="1" spans="1:10">
      <c r="A9" s="7"/>
      <c r="B9" s="7"/>
      <c r="C9" s="46" t="s">
        <v>348</v>
      </c>
      <c r="D9" s="46" t="s">
        <v>349</v>
      </c>
      <c r="E9" s="46" t="s">
        <v>356</v>
      </c>
      <c r="F9" s="46" t="s">
        <v>357</v>
      </c>
      <c r="G9" s="46" t="s">
        <v>352</v>
      </c>
      <c r="H9" s="46" t="s">
        <v>353</v>
      </c>
      <c r="I9" s="46" t="s">
        <v>354</v>
      </c>
      <c r="J9" s="48" t="s">
        <v>358</v>
      </c>
    </row>
    <row r="10" ht="52" customHeight="1" spans="1:10">
      <c r="A10" s="7"/>
      <c r="B10" s="7"/>
      <c r="C10" s="46" t="s">
        <v>348</v>
      </c>
      <c r="D10" s="46" t="s">
        <v>349</v>
      </c>
      <c r="E10" s="46" t="s">
        <v>359</v>
      </c>
      <c r="F10" s="46" t="s">
        <v>360</v>
      </c>
      <c r="G10" s="46" t="s">
        <v>352</v>
      </c>
      <c r="H10" s="46" t="s">
        <v>353</v>
      </c>
      <c r="I10" s="46" t="s">
        <v>354</v>
      </c>
      <c r="J10" s="48" t="s">
        <v>361</v>
      </c>
    </row>
    <row r="11" ht="52" customHeight="1" spans="1:10">
      <c r="A11" s="7"/>
      <c r="B11" s="7"/>
      <c r="C11" s="46" t="s">
        <v>348</v>
      </c>
      <c r="D11" s="46" t="s">
        <v>349</v>
      </c>
      <c r="E11" s="46" t="s">
        <v>362</v>
      </c>
      <c r="F11" s="46" t="s">
        <v>357</v>
      </c>
      <c r="G11" s="46" t="s">
        <v>352</v>
      </c>
      <c r="H11" s="46" t="s">
        <v>353</v>
      </c>
      <c r="I11" s="46" t="s">
        <v>354</v>
      </c>
      <c r="J11" s="48" t="s">
        <v>363</v>
      </c>
    </row>
    <row r="12" ht="52" customHeight="1" spans="1:10">
      <c r="A12" s="7"/>
      <c r="B12" s="7"/>
      <c r="C12" s="46" t="s">
        <v>348</v>
      </c>
      <c r="D12" s="46" t="s">
        <v>349</v>
      </c>
      <c r="E12" s="46" t="s">
        <v>364</v>
      </c>
      <c r="F12" s="46" t="s">
        <v>357</v>
      </c>
      <c r="G12" s="46" t="s">
        <v>352</v>
      </c>
      <c r="H12" s="46" t="s">
        <v>365</v>
      </c>
      <c r="I12" s="46" t="s">
        <v>354</v>
      </c>
      <c r="J12" s="48" t="s">
        <v>364</v>
      </c>
    </row>
    <row r="13" ht="52" customHeight="1" spans="1:10">
      <c r="A13" s="7"/>
      <c r="B13" s="7"/>
      <c r="C13" s="46" t="s">
        <v>348</v>
      </c>
      <c r="D13" s="46" t="s">
        <v>366</v>
      </c>
      <c r="E13" s="46" t="s">
        <v>367</v>
      </c>
      <c r="F13" s="46" t="s">
        <v>351</v>
      </c>
      <c r="G13" s="46" t="s">
        <v>368</v>
      </c>
      <c r="H13" s="46" t="s">
        <v>369</v>
      </c>
      <c r="I13" s="46" t="s">
        <v>354</v>
      </c>
      <c r="J13" s="48" t="s">
        <v>370</v>
      </c>
    </row>
    <row r="14" ht="52" customHeight="1" spans="1:10">
      <c r="A14" s="7"/>
      <c r="B14" s="7"/>
      <c r="C14" s="46" t="s">
        <v>348</v>
      </c>
      <c r="D14" s="46" t="s">
        <v>366</v>
      </c>
      <c r="E14" s="46" t="s">
        <v>371</v>
      </c>
      <c r="F14" s="46" t="s">
        <v>351</v>
      </c>
      <c r="G14" s="46" t="s">
        <v>372</v>
      </c>
      <c r="H14" s="46" t="s">
        <v>369</v>
      </c>
      <c r="I14" s="46" t="s">
        <v>354</v>
      </c>
      <c r="J14" s="48" t="s">
        <v>373</v>
      </c>
    </row>
    <row r="15" ht="52" customHeight="1" spans="1:10">
      <c r="A15" s="7"/>
      <c r="B15" s="7"/>
      <c r="C15" s="46" t="s">
        <v>348</v>
      </c>
      <c r="D15" s="46" t="s">
        <v>366</v>
      </c>
      <c r="E15" s="46" t="s">
        <v>374</v>
      </c>
      <c r="F15" s="46" t="s">
        <v>351</v>
      </c>
      <c r="G15" s="46" t="s">
        <v>372</v>
      </c>
      <c r="H15" s="46" t="s">
        <v>369</v>
      </c>
      <c r="I15" s="46" t="s">
        <v>354</v>
      </c>
      <c r="J15" s="48" t="s">
        <v>374</v>
      </c>
    </row>
    <row r="16" ht="52" customHeight="1" spans="1:10">
      <c r="A16" s="7"/>
      <c r="B16" s="7"/>
      <c r="C16" s="46" t="s">
        <v>375</v>
      </c>
      <c r="D16" s="46" t="s">
        <v>376</v>
      </c>
      <c r="E16" s="46" t="s">
        <v>377</v>
      </c>
      <c r="F16" s="46" t="s">
        <v>378</v>
      </c>
      <c r="G16" s="46" t="s">
        <v>379</v>
      </c>
      <c r="H16" s="46" t="s">
        <v>380</v>
      </c>
      <c r="I16" s="46" t="s">
        <v>354</v>
      </c>
      <c r="J16" s="48" t="s">
        <v>381</v>
      </c>
    </row>
    <row r="17" ht="52" customHeight="1" spans="1:10">
      <c r="A17" s="7"/>
      <c r="B17" s="7"/>
      <c r="C17" s="46" t="s">
        <v>382</v>
      </c>
      <c r="D17" s="46" t="s">
        <v>383</v>
      </c>
      <c r="E17" s="46" t="s">
        <v>384</v>
      </c>
      <c r="F17" s="46" t="s">
        <v>351</v>
      </c>
      <c r="G17" s="46" t="s">
        <v>368</v>
      </c>
      <c r="H17" s="46" t="s">
        <v>369</v>
      </c>
      <c r="I17" s="46" t="s">
        <v>354</v>
      </c>
      <c r="J17" s="48" t="s">
        <v>385</v>
      </c>
    </row>
    <row r="18" ht="97" customHeight="1" spans="1:10">
      <c r="A18" s="47" t="s">
        <v>313</v>
      </c>
      <c r="B18" s="48" t="s">
        <v>386</v>
      </c>
      <c r="C18" s="7"/>
      <c r="D18" s="7"/>
      <c r="E18" s="7"/>
      <c r="F18" s="7"/>
      <c r="G18" s="7"/>
      <c r="H18" s="7"/>
      <c r="I18" s="7"/>
      <c r="J18" s="7"/>
    </row>
    <row r="19" ht="52" customHeight="1" spans="1:10">
      <c r="A19" s="7"/>
      <c r="B19" s="7"/>
      <c r="C19" s="46" t="s">
        <v>348</v>
      </c>
      <c r="D19" s="46" t="s">
        <v>349</v>
      </c>
      <c r="E19" s="46" t="s">
        <v>387</v>
      </c>
      <c r="F19" s="46" t="s">
        <v>357</v>
      </c>
      <c r="G19" s="46" t="s">
        <v>85</v>
      </c>
      <c r="H19" s="46" t="s">
        <v>388</v>
      </c>
      <c r="I19" s="46" t="s">
        <v>354</v>
      </c>
      <c r="J19" s="48" t="s">
        <v>387</v>
      </c>
    </row>
    <row r="20" ht="52" customHeight="1" spans="1:10">
      <c r="A20" s="7"/>
      <c r="B20" s="7"/>
      <c r="C20" s="46" t="s">
        <v>348</v>
      </c>
      <c r="D20" s="46" t="s">
        <v>349</v>
      </c>
      <c r="E20" s="46" t="s">
        <v>389</v>
      </c>
      <c r="F20" s="46" t="s">
        <v>351</v>
      </c>
      <c r="G20" s="46" t="s">
        <v>390</v>
      </c>
      <c r="H20" s="46" t="s">
        <v>391</v>
      </c>
      <c r="I20" s="46" t="s">
        <v>354</v>
      </c>
      <c r="J20" s="48" t="s">
        <v>392</v>
      </c>
    </row>
    <row r="21" ht="52" customHeight="1" spans="1:10">
      <c r="A21" s="7"/>
      <c r="B21" s="7"/>
      <c r="C21" s="46" t="s">
        <v>348</v>
      </c>
      <c r="D21" s="46" t="s">
        <v>366</v>
      </c>
      <c r="E21" s="46" t="s">
        <v>393</v>
      </c>
      <c r="F21" s="46" t="s">
        <v>357</v>
      </c>
      <c r="G21" s="46" t="s">
        <v>394</v>
      </c>
      <c r="H21" s="46" t="s">
        <v>395</v>
      </c>
      <c r="I21" s="46" t="s">
        <v>396</v>
      </c>
      <c r="J21" s="48" t="s">
        <v>397</v>
      </c>
    </row>
    <row r="22" ht="52" customHeight="1" spans="1:10">
      <c r="A22" s="7"/>
      <c r="B22" s="7"/>
      <c r="C22" s="46" t="s">
        <v>375</v>
      </c>
      <c r="D22" s="46" t="s">
        <v>376</v>
      </c>
      <c r="E22" s="46" t="s">
        <v>398</v>
      </c>
      <c r="F22" s="46" t="s">
        <v>357</v>
      </c>
      <c r="G22" s="46" t="s">
        <v>399</v>
      </c>
      <c r="H22" s="46" t="s">
        <v>395</v>
      </c>
      <c r="I22" s="46" t="s">
        <v>396</v>
      </c>
      <c r="J22" s="48" t="s">
        <v>400</v>
      </c>
    </row>
    <row r="23" ht="52" customHeight="1" spans="1:10">
      <c r="A23" s="7"/>
      <c r="B23" s="7"/>
      <c r="C23" s="46" t="s">
        <v>382</v>
      </c>
      <c r="D23" s="46" t="s">
        <v>383</v>
      </c>
      <c r="E23" s="46" t="s">
        <v>401</v>
      </c>
      <c r="F23" s="46" t="s">
        <v>378</v>
      </c>
      <c r="G23" s="46" t="s">
        <v>402</v>
      </c>
      <c r="H23" s="46" t="s">
        <v>369</v>
      </c>
      <c r="I23" s="46" t="s">
        <v>354</v>
      </c>
      <c r="J23" s="48" t="s">
        <v>401</v>
      </c>
    </row>
    <row r="24" ht="115" customHeight="1" spans="1:10">
      <c r="A24" s="47" t="s">
        <v>328</v>
      </c>
      <c r="B24" s="48" t="s">
        <v>403</v>
      </c>
      <c r="C24" s="7"/>
      <c r="D24" s="7"/>
      <c r="E24" s="7"/>
      <c r="F24" s="7"/>
      <c r="G24" s="7"/>
      <c r="H24" s="7"/>
      <c r="I24" s="7"/>
      <c r="J24" s="7"/>
    </row>
    <row r="25" ht="52" customHeight="1" spans="1:10">
      <c r="A25" s="7"/>
      <c r="B25" s="7"/>
      <c r="C25" s="46" t="s">
        <v>348</v>
      </c>
      <c r="D25" s="46" t="s">
        <v>349</v>
      </c>
      <c r="E25" s="46" t="s">
        <v>404</v>
      </c>
      <c r="F25" s="46" t="s">
        <v>357</v>
      </c>
      <c r="G25" s="46" t="s">
        <v>83</v>
      </c>
      <c r="H25" s="46" t="s">
        <v>405</v>
      </c>
      <c r="I25" s="46" t="s">
        <v>354</v>
      </c>
      <c r="J25" s="48" t="s">
        <v>406</v>
      </c>
    </row>
    <row r="26" ht="52" customHeight="1" spans="1:10">
      <c r="A26" s="7"/>
      <c r="B26" s="7"/>
      <c r="C26" s="46" t="s">
        <v>348</v>
      </c>
      <c r="D26" s="46" t="s">
        <v>366</v>
      </c>
      <c r="E26" s="46" t="s">
        <v>407</v>
      </c>
      <c r="F26" s="46" t="s">
        <v>357</v>
      </c>
      <c r="G26" s="46" t="s">
        <v>372</v>
      </c>
      <c r="H26" s="46" t="s">
        <v>369</v>
      </c>
      <c r="I26" s="46" t="s">
        <v>354</v>
      </c>
      <c r="J26" s="48" t="s">
        <v>408</v>
      </c>
    </row>
    <row r="27" ht="52" customHeight="1" spans="1:10">
      <c r="A27" s="7"/>
      <c r="B27" s="7"/>
      <c r="C27" s="46" t="s">
        <v>348</v>
      </c>
      <c r="D27" s="46" t="s">
        <v>409</v>
      </c>
      <c r="E27" s="46" t="s">
        <v>410</v>
      </c>
      <c r="F27" s="46" t="s">
        <v>357</v>
      </c>
      <c r="G27" s="46" t="s">
        <v>411</v>
      </c>
      <c r="H27" s="46" t="s">
        <v>369</v>
      </c>
      <c r="I27" s="46" t="s">
        <v>396</v>
      </c>
      <c r="J27" s="48" t="s">
        <v>410</v>
      </c>
    </row>
    <row r="28" ht="52" customHeight="1" spans="1:10">
      <c r="A28" s="7"/>
      <c r="B28" s="7"/>
      <c r="C28" s="46" t="s">
        <v>375</v>
      </c>
      <c r="D28" s="46" t="s">
        <v>376</v>
      </c>
      <c r="E28" s="46" t="s">
        <v>412</v>
      </c>
      <c r="F28" s="46" t="s">
        <v>357</v>
      </c>
      <c r="G28" s="46" t="s">
        <v>413</v>
      </c>
      <c r="H28" s="46" t="s">
        <v>395</v>
      </c>
      <c r="I28" s="46" t="s">
        <v>396</v>
      </c>
      <c r="J28" s="48" t="s">
        <v>412</v>
      </c>
    </row>
    <row r="29" ht="52" customHeight="1" spans="1:10">
      <c r="A29" s="7"/>
      <c r="B29" s="7"/>
      <c r="C29" s="46" t="s">
        <v>382</v>
      </c>
      <c r="D29" s="46" t="s">
        <v>383</v>
      </c>
      <c r="E29" s="46" t="s">
        <v>414</v>
      </c>
      <c r="F29" s="46" t="s">
        <v>357</v>
      </c>
      <c r="G29" s="46" t="s">
        <v>368</v>
      </c>
      <c r="H29" s="46" t="s">
        <v>369</v>
      </c>
      <c r="I29" s="46" t="s">
        <v>354</v>
      </c>
      <c r="J29" s="48" t="s">
        <v>414</v>
      </c>
    </row>
    <row r="30" ht="105" customHeight="1" spans="1:10">
      <c r="A30" s="49" t="s">
        <v>332</v>
      </c>
      <c r="B30" s="50" t="s">
        <v>415</v>
      </c>
      <c r="C30" s="7"/>
      <c r="D30" s="7"/>
      <c r="E30" s="7"/>
      <c r="F30" s="7"/>
      <c r="G30" s="7"/>
      <c r="H30" s="7"/>
      <c r="I30" s="7"/>
      <c r="J30" s="7"/>
    </row>
    <row r="31" ht="52" customHeight="1" spans="1:10">
      <c r="A31" s="7"/>
      <c r="B31" s="7"/>
      <c r="C31" s="46" t="s">
        <v>348</v>
      </c>
      <c r="D31" s="46" t="s">
        <v>349</v>
      </c>
      <c r="E31" s="46" t="s">
        <v>416</v>
      </c>
      <c r="F31" s="46" t="s">
        <v>351</v>
      </c>
      <c r="G31" s="46" t="s">
        <v>83</v>
      </c>
      <c r="H31" s="46" t="s">
        <v>365</v>
      </c>
      <c r="I31" s="46" t="s">
        <v>354</v>
      </c>
      <c r="J31" s="48" t="s">
        <v>417</v>
      </c>
    </row>
    <row r="32" ht="52" customHeight="1" spans="1:10">
      <c r="A32" s="7"/>
      <c r="B32" s="7"/>
      <c r="C32" s="46" t="s">
        <v>348</v>
      </c>
      <c r="D32" s="46" t="s">
        <v>366</v>
      </c>
      <c r="E32" s="46" t="s">
        <v>418</v>
      </c>
      <c r="F32" s="46" t="s">
        <v>357</v>
      </c>
      <c r="G32" s="46" t="s">
        <v>372</v>
      </c>
      <c r="H32" s="46" t="s">
        <v>369</v>
      </c>
      <c r="I32" s="46" t="s">
        <v>354</v>
      </c>
      <c r="J32" s="48" t="s">
        <v>418</v>
      </c>
    </row>
    <row r="33" ht="52" customHeight="1" spans="1:10">
      <c r="A33" s="7"/>
      <c r="B33" s="7"/>
      <c r="C33" s="46" t="s">
        <v>348</v>
      </c>
      <c r="D33" s="46" t="s">
        <v>366</v>
      </c>
      <c r="E33" s="46" t="s">
        <v>419</v>
      </c>
      <c r="F33" s="46" t="s">
        <v>378</v>
      </c>
      <c r="G33" s="46" t="s">
        <v>420</v>
      </c>
      <c r="H33" s="46" t="s">
        <v>421</v>
      </c>
      <c r="I33" s="46" t="s">
        <v>354</v>
      </c>
      <c r="J33" s="48" t="s">
        <v>422</v>
      </c>
    </row>
    <row r="34" ht="52" customHeight="1" spans="1:10">
      <c r="A34" s="7"/>
      <c r="B34" s="7"/>
      <c r="C34" s="46" t="s">
        <v>348</v>
      </c>
      <c r="D34" s="46" t="s">
        <v>409</v>
      </c>
      <c r="E34" s="46" t="s">
        <v>423</v>
      </c>
      <c r="F34" s="46" t="s">
        <v>378</v>
      </c>
      <c r="G34" s="46" t="s">
        <v>420</v>
      </c>
      <c r="H34" s="46" t="s">
        <v>424</v>
      </c>
      <c r="I34" s="46" t="s">
        <v>354</v>
      </c>
      <c r="J34" s="48" t="s">
        <v>425</v>
      </c>
    </row>
    <row r="35" ht="52" customHeight="1" spans="1:10">
      <c r="A35" s="7"/>
      <c r="B35" s="7"/>
      <c r="C35" s="46" t="s">
        <v>375</v>
      </c>
      <c r="D35" s="46" t="s">
        <v>376</v>
      </c>
      <c r="E35" s="46" t="s">
        <v>426</v>
      </c>
      <c r="F35" s="46" t="s">
        <v>357</v>
      </c>
      <c r="G35" s="46" t="s">
        <v>427</v>
      </c>
      <c r="H35" s="46" t="s">
        <v>395</v>
      </c>
      <c r="I35" s="46" t="s">
        <v>396</v>
      </c>
      <c r="J35" s="48" t="s">
        <v>426</v>
      </c>
    </row>
    <row r="36" ht="52" customHeight="1" spans="1:10">
      <c r="A36" s="7"/>
      <c r="B36" s="7"/>
      <c r="C36" s="46" t="s">
        <v>382</v>
      </c>
      <c r="D36" s="46" t="s">
        <v>383</v>
      </c>
      <c r="E36" s="46" t="s">
        <v>428</v>
      </c>
      <c r="F36" s="46" t="s">
        <v>378</v>
      </c>
      <c r="G36" s="46" t="s">
        <v>402</v>
      </c>
      <c r="H36" s="46" t="s">
        <v>369</v>
      </c>
      <c r="I36" s="46" t="s">
        <v>354</v>
      </c>
      <c r="J36" s="48" t="s">
        <v>429</v>
      </c>
    </row>
  </sheetData>
  <mergeCells count="2">
    <mergeCell ref="A1:J1"/>
    <mergeCell ref="A2:J2"/>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18</vt:i4>
      </vt:variant>
    </vt:vector>
  </HeadingPairs>
  <TitlesOfParts>
    <vt:vector size="18" baseType="lpstr">
      <vt:lpstr>2025年部门财务收支预算总表01-1</vt:lpstr>
      <vt:lpstr>2025年部门收入预算表01-2</vt:lpstr>
      <vt:lpstr>2025年部门支出预算表01-3 </vt:lpstr>
      <vt:lpstr>2025年部门财政拨款收支预算总表02-1</vt:lpstr>
      <vt:lpstr>2025年一般公共预算支出预算表02-2</vt:lpstr>
      <vt:lpstr>2025年一般公共预算“三公”经费支出预算表03</vt:lpstr>
      <vt:lpstr>部门基本支出预算表（人员类、运转类公用经费项目）04</vt:lpstr>
      <vt:lpstr>部门项目支出预算表（其他运转类、特定目标类项目）05-1</vt:lpstr>
      <vt:lpstr>2025年部门项目支出绩效目标表（本次下达）05-2</vt:lpstr>
      <vt:lpstr>2025年部门项目支出绩效目标表（另文下达）05-3</vt:lpstr>
      <vt:lpstr>2025年部门政府性基金预算支出预算表06</vt:lpstr>
      <vt:lpstr>2025年部门政府采购预算表07</vt:lpstr>
      <vt:lpstr>2025年部门政府购买服务预算表08</vt:lpstr>
      <vt:lpstr>2025年对下转移支付预算表09-1</vt:lpstr>
      <vt:lpstr>2025年对下转移支付绩效目标表09-2</vt:lpstr>
      <vt:lpstr>2025年新增资产配置表10</vt:lpstr>
      <vt:lpstr>2025年上级补助项目支出预算表11</vt:lpstr>
      <vt:lpstr>2025年部门项目中期规划预算表12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DELL</cp:lastModifiedBy>
  <dcterms:created xsi:type="dcterms:W3CDTF">2025-03-18T01:40:07Z</dcterms:created>
  <dcterms:modified xsi:type="dcterms:W3CDTF">2025-03-18T01:46:42Z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C93055287A05409C8DB9DE17188734A4_12</vt:lpwstr>
  </property>
  <property fmtid="{D5CDD505-2E9C-101B-9397-08002B2CF9AE}" pid="3" name="KSOProductBuildVer">
    <vt:lpwstr>2052-12.1.0.17133</vt:lpwstr>
  </property>
</Properties>
</file>