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025年部门财务收支预算总表01-1" sheetId="1" r:id="rId1"/>
    <sheet name="2025年部门收入预算表01-2" sheetId="2" r:id="rId2"/>
    <sheet name="2025年部门支出预算表01-3 " sheetId="3" r:id="rId3"/>
    <sheet name="2025年部门财政拨款收支预算总表02-1" sheetId="4" r:id="rId4"/>
    <sheet name="2025年一般公共预算支出预算表02-2" sheetId="5" r:id="rId5"/>
    <sheet name="2025年一般公共预算“三公”经费支出预算表03" sheetId="6" r:id="rId6"/>
    <sheet name="部门基本支出预算表（人员类、运转类公用经费项目）04" sheetId="7" r:id="rId7"/>
    <sheet name="部门项目支出预算表（其他运转类、特定目标类项目）05-1" sheetId="8" r:id="rId8"/>
    <sheet name="2025年部门项目支出绩效目标表（本次下达）05-2-1" sheetId="9" r:id="rId9"/>
    <sheet name="2025年部门项目支出绩效目标表（本次下达）05-2-2" sheetId="19" r:id="rId10"/>
    <sheet name="2025年部门项目支出绩效目标表（本次下达）05-2-3" sheetId="20" r:id="rId11"/>
    <sheet name="2025年部门项目支出绩效目标表（本次下达）05-2-4" sheetId="21" r:id="rId12"/>
    <sheet name="2025年部门项目支出绩效目标表（另文下达）05-3" sheetId="10" r:id="rId13"/>
    <sheet name="2025年部门政府性基金预算支出预算表06" sheetId="11" r:id="rId14"/>
    <sheet name="2025年部门政府采购预算表07" sheetId="12" r:id="rId15"/>
    <sheet name="2025年部门政府购买服务预算表08" sheetId="13" r:id="rId16"/>
    <sheet name="2025年对下转移支付预算表09-1" sheetId="14" r:id="rId17"/>
    <sheet name="2025年对下转移支付绩效目标表09-2" sheetId="15" r:id="rId18"/>
    <sheet name="2025年新增资产配置表10" sheetId="16" r:id="rId19"/>
    <sheet name="2025年上级补助项目支出预算表11" sheetId="17" r:id="rId20"/>
    <sheet name="2025年部门项目中期规划预算表12" sheetId="18" r:id="rId2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<sst xmlns="http://schemas.openxmlformats.org/spreadsheetml/2006/main" count="1210" uniqueCount="527">
  <si>
    <t>预算01-1表</t>
  </si>
  <si>
    <t>2025年部门财务收支预算总表</t>
  </si>
  <si>
    <t>单位:万元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</si>
  <si>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</si>
  <si>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</si>
  <si>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</si>
  <si>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</si>
  <si>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</si>
  <si>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</si>
  <si>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</si>
  <si>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</si>
  <si>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</si>
  <si>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</si>
  <si>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</si>
  <si>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</si>
  <si>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</si>
  <si>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</si>
  <si>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</si>
  <si>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</si>
  <si>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</si>
  <si>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</si>
  <si>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</si>
  <si>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</si>
  <si>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</si>
  <si>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</si>
  <si>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</si>
  <si>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</si>
  <si>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</si>
  <si>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</si>
  <si>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</si>
  <si>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</si>
  <si>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</si>
  <si>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</si>
  <si>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</si>
  <si>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</si>
  <si>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</si>
  <si>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</si>
  <si>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</si>
  <si>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</si>
  <si>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</si>
  <si>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</si>
  <si>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</si>
  <si>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</si>
  <si>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</si>
  <si>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</si>
  <si>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</si>
  <si>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</si>
  <si>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</si>
  <si>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</si>
  <si>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</si>
  <si>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</si>
  <si>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</si>
  <si>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</si>
  <si>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</si>
  <si>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</si>
  <si>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</si>
  <si>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</si>
  <si>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</si>
  <si>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</si>
  <si>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</si>
  <si>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</si>
  <si>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</si>
  <si>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</si>
  <si>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</si>
  <si>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</si>
  <si>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</si>
  <si>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</si>
  <si>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</si>
  <si>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</si>
  <si>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</si>
  <si>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142001</t>
  </si>
  <si>
    <t>永仁县机关事务服务中心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</si>
  <si>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</si>
  <si>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</si>
  <si>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</si>
  <si>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</si>
  <si>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</si>
  <si>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</si>
  <si>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</si>
  <si>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</si>
  <si>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</si>
  <si>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</si>
  <si>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</si>
  <si>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</si>
  <si>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</si>
  <si>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</si>
  <si>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</si>
  <si>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</si>
  <si>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</si>
  <si>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</si>
  <si>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</si>
  <si>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</si>
  <si>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</si>
  <si>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</si>
  <si>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</si>
  <si>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</si>
  <si>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</si>
  <si>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</si>
  <si>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</si>
  <si>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20103</t>
  </si>
  <si>
    <t>政府办公厅（室）及相关机构事务</t>
  </si>
  <si>
    <t>2010350</t>
  </si>
  <si>
    <t>事业运行</t>
  </si>
  <si>
    <t>208</t>
  </si>
  <si>
    <t>社会保障和就业支出</t>
  </si>
  <si>
    <t>20805</t>
  </si>
  <si>
    <r>
      <rPr>
        <sz val="9"/>
        <color rgb="FF000000"/>
        <rFont val="Times New Roman"/>
        <charset val="134"/>
      </rPr>
      <t xml:space="preserve">  </t>
    </r>
    <r>
      <rPr>
        <sz val="9"/>
        <color rgb="FF000000"/>
        <rFont val="宋体"/>
        <charset val="134"/>
      </rPr>
      <t>行政事业单位养老支出</t>
    </r>
  </si>
  <si>
    <t>2080505</t>
  </si>
  <si>
    <t>机关事业单位基本养老保险缴费支出</t>
  </si>
  <si>
    <t>210</t>
  </si>
  <si>
    <t>卫生健康支出</t>
  </si>
  <si>
    <t>21011</t>
  </si>
  <si>
    <t>行政事业单位医疗</t>
  </si>
  <si>
    <t>2101102</t>
  </si>
  <si>
    <t>事业单位医疗</t>
  </si>
  <si>
    <t>2101103</t>
  </si>
  <si>
    <r>
      <rPr>
        <sz val="9"/>
        <color rgb="FF000000"/>
        <rFont val="Times New Roman"/>
        <charset val="134"/>
      </rPr>
      <t xml:space="preserve">    </t>
    </r>
    <r>
      <rPr>
        <sz val="9"/>
        <color rgb="FF000000"/>
        <rFont val="宋体"/>
        <charset val="134"/>
      </rPr>
      <t>公务员医疗补助</t>
    </r>
  </si>
  <si>
    <t>2101199</t>
  </si>
  <si>
    <t>其他行政事业单位医疗支出</t>
  </si>
  <si>
    <t>221</t>
  </si>
  <si>
    <t>住房保障支出</t>
  </si>
  <si>
    <t>22102</t>
  </si>
  <si>
    <t>住房改革支出</t>
  </si>
  <si>
    <t>2210201</t>
  </si>
  <si>
    <t>住房公积金</t>
  </si>
  <si>
    <r>
      <rPr>
        <sz val="9"/>
        <color rgb="FF000000"/>
        <rFont val="SimSun"/>
        <charset val="134"/>
      </rPr>
      <t>预算</t>
    </r>
    <r>
      <rPr>
        <sz val="9"/>
        <color rgb="FF000000"/>
        <rFont val="Times New Roman"/>
        <charset val="134"/>
      </rPr>
      <t>02-1</t>
    </r>
    <r>
      <rPr>
        <sz val="9"/>
        <color rgb="FF000000"/>
        <rFont val="SimSun"/>
        <charset val="134"/>
      </rPr>
      <t>表</t>
    </r>
  </si>
  <si>
    <r>
      <rPr>
        <sz val="9"/>
        <color rgb="FF000000"/>
        <rFont val="SimSun"/>
        <charset val="134"/>
      </rPr>
      <t>单位</t>
    </r>
    <r>
      <rPr>
        <sz val="9"/>
        <color rgb="FF000000"/>
        <rFont val="Times New Roman"/>
        <charset val="134"/>
      </rPr>
      <t>:</t>
    </r>
    <r>
      <rPr>
        <sz val="9"/>
        <color rgb="FF000000"/>
        <rFont val="SimSun"/>
        <charset val="134"/>
      </rPr>
      <t>万元</t>
    </r>
  </si>
  <si>
    <r>
      <rPr>
        <sz val="9"/>
        <color rgb="FF000000"/>
        <rFont val="SimSun"/>
        <charset val="134"/>
      </rPr>
      <t>收　　　　　　　　入</t>
    </r>
  </si>
  <si>
    <r>
      <rPr>
        <sz val="9"/>
        <color rgb="FF000000"/>
        <rFont val="SimSun"/>
        <charset val="134"/>
      </rPr>
      <t>支　　　　　　　　出</t>
    </r>
  </si>
  <si>
    <r>
      <rPr>
        <sz val="9"/>
        <color rgb="FF000000"/>
        <rFont val="SimSun"/>
        <charset val="134"/>
      </rPr>
      <t>项</t>
    </r>
    <r>
      <rPr>
        <sz val="9"/>
        <color rgb="FF000000"/>
        <rFont val="Times New Roman"/>
        <charset val="134"/>
      </rPr>
      <t xml:space="preserve">      </t>
    </r>
    <r>
      <rPr>
        <sz val="9"/>
        <color rgb="FF000000"/>
        <rFont val="SimSun"/>
        <charset val="134"/>
      </rPr>
      <t>目</t>
    </r>
  </si>
  <si>
    <r>
      <rPr>
        <sz val="9"/>
        <color rgb="FF000000"/>
        <rFont val="SimSun"/>
        <charset val="134"/>
      </rPr>
      <t>项目</t>
    </r>
    <r>
      <rPr>
        <sz val="9"/>
        <color rgb="FF000000"/>
        <rFont val="Times New Roman"/>
        <charset val="134"/>
      </rPr>
      <t>(</t>
    </r>
    <r>
      <rPr>
        <sz val="9"/>
        <color rgb="FF000000"/>
        <rFont val="SimSun"/>
        <charset val="134"/>
      </rPr>
      <t>按功能分类</t>
    </r>
    <r>
      <rPr>
        <sz val="9"/>
        <color rgb="FF000000"/>
        <rFont val="Times New Roman"/>
        <charset val="134"/>
      </rPr>
      <t>)</t>
    </r>
  </si>
  <si>
    <r>
      <rPr>
        <sz val="9"/>
        <color rgb="FF000000"/>
        <rFont val="宋体"/>
        <charset val="134"/>
      </rPr>
      <t>一、本年收入</t>
    </r>
  </si>
  <si>
    <r>
      <rPr>
        <sz val="9"/>
        <color theme="1"/>
        <rFont val="宋体"/>
        <charset val="134"/>
      </rPr>
      <t>一、本年支出</t>
    </r>
  </si>
  <si>
    <r>
      <rPr>
        <sz val="9"/>
        <color rgb="FF000000"/>
        <rFont val="宋体"/>
        <charset val="134"/>
      </rPr>
      <t>（一）一般公共预算拨款</t>
    </r>
  </si>
  <si>
    <r>
      <rPr>
        <sz val="9"/>
        <color theme="1"/>
        <rFont val="宋体"/>
        <charset val="134"/>
      </rPr>
      <t>（一）一般公共服务支出</t>
    </r>
  </si>
  <si>
    <r>
      <rPr>
        <sz val="9"/>
        <color rgb="FF000000"/>
        <rFont val="宋体"/>
        <charset val="134"/>
      </rPr>
      <t>（二）政府性基金预算拨款</t>
    </r>
  </si>
  <si>
    <r>
      <rPr>
        <sz val="9"/>
        <color theme="1"/>
        <rFont val="宋体"/>
        <charset val="134"/>
      </rPr>
      <t>（二）外交支出</t>
    </r>
  </si>
  <si>
    <r>
      <rPr>
        <sz val="9"/>
        <color rgb="FF000000"/>
        <rFont val="宋体"/>
        <charset val="134"/>
      </rPr>
      <t>（三）国有资本经营预算拨款</t>
    </r>
  </si>
  <si>
    <r>
      <rPr>
        <sz val="9"/>
        <color theme="1"/>
        <rFont val="宋体"/>
        <charset val="134"/>
      </rPr>
      <t>（三）国防支出</t>
    </r>
  </si>
  <si>
    <r>
      <rPr>
        <sz val="9"/>
        <color rgb="FF000000"/>
        <rFont val="宋体"/>
        <charset val="134"/>
      </rPr>
      <t>二、上年结转</t>
    </r>
  </si>
  <si>
    <r>
      <rPr>
        <sz val="9"/>
        <color theme="1"/>
        <rFont val="宋体"/>
        <charset val="134"/>
      </rPr>
      <t>（四）公共安全支出</t>
    </r>
  </si>
  <si>
    <r>
      <rPr>
        <sz val="9"/>
        <color theme="1"/>
        <rFont val="宋体"/>
        <charset val="134"/>
      </rPr>
      <t>（五）教育支出</t>
    </r>
  </si>
  <si>
    <r>
      <rPr>
        <sz val="9"/>
        <color theme="1"/>
        <rFont val="宋体"/>
        <charset val="134"/>
      </rPr>
      <t>（六）科学技术支出</t>
    </r>
  </si>
  <si>
    <r>
      <rPr>
        <sz val="9"/>
        <color theme="1"/>
        <rFont val="宋体"/>
        <charset val="134"/>
      </rPr>
      <t>（七）文化旅游体育与传媒支出</t>
    </r>
  </si>
  <si>
    <r>
      <rPr>
        <sz val="9"/>
        <color theme="1"/>
        <rFont val="宋体"/>
        <charset val="134"/>
      </rPr>
      <t>（八）社会保障和就业支出</t>
    </r>
  </si>
  <si>
    <r>
      <rPr>
        <sz val="9"/>
        <color theme="1"/>
        <rFont val="宋体"/>
        <charset val="134"/>
      </rPr>
      <t>（九）社会保险基金支出</t>
    </r>
  </si>
  <si>
    <r>
      <rPr>
        <sz val="9"/>
        <color theme="1"/>
        <rFont val="宋体"/>
        <charset val="134"/>
      </rPr>
      <t>（十）卫生健康支出</t>
    </r>
  </si>
  <si>
    <r>
      <rPr>
        <sz val="9"/>
        <color theme="1"/>
        <rFont val="宋体"/>
        <charset val="134"/>
      </rPr>
      <t>（十一）节能环保支出</t>
    </r>
  </si>
  <si>
    <r>
      <rPr>
        <sz val="9"/>
        <color theme="1"/>
        <rFont val="宋体"/>
        <charset val="134"/>
      </rPr>
      <t>（十二）城乡社区支出</t>
    </r>
  </si>
  <si>
    <r>
      <rPr>
        <sz val="9"/>
        <color theme="1"/>
        <rFont val="宋体"/>
        <charset val="134"/>
      </rPr>
      <t>（十三）农林水支出</t>
    </r>
  </si>
  <si>
    <r>
      <rPr>
        <sz val="9"/>
        <color theme="1"/>
        <rFont val="宋体"/>
        <charset val="134"/>
      </rPr>
      <t>（十四）交通运输支出</t>
    </r>
  </si>
  <si>
    <r>
      <rPr>
        <sz val="9"/>
        <color theme="1"/>
        <rFont val="宋体"/>
        <charset val="134"/>
      </rPr>
      <t>（十五）资源勘探工业信息等支出</t>
    </r>
  </si>
  <si>
    <r>
      <rPr>
        <sz val="9"/>
        <color theme="1"/>
        <rFont val="宋体"/>
        <charset val="134"/>
      </rPr>
      <t>（十六）商业服务业等支出</t>
    </r>
  </si>
  <si>
    <r>
      <rPr>
        <sz val="9"/>
        <color theme="1"/>
        <rFont val="宋体"/>
        <charset val="134"/>
      </rPr>
      <t>（十七）金融支出</t>
    </r>
  </si>
  <si>
    <r>
      <rPr>
        <sz val="9"/>
        <color theme="1"/>
        <rFont val="宋体"/>
        <charset val="134"/>
      </rPr>
      <t>（十八）援助其他地区支出</t>
    </r>
  </si>
  <si>
    <r>
      <rPr>
        <sz val="9"/>
        <color theme="1"/>
        <rFont val="宋体"/>
        <charset val="134"/>
      </rPr>
      <t>（十九）自然资源海洋气象等支出</t>
    </r>
  </si>
  <si>
    <r>
      <rPr>
        <sz val="9"/>
        <color theme="1"/>
        <rFont val="宋体"/>
        <charset val="134"/>
      </rPr>
      <t>（二十）住房保障支出</t>
    </r>
  </si>
  <si>
    <r>
      <rPr>
        <sz val="9"/>
        <color theme="1"/>
        <rFont val="宋体"/>
        <charset val="134"/>
      </rPr>
      <t>（二十一）粮油物资储备支出</t>
    </r>
  </si>
  <si>
    <r>
      <rPr>
        <sz val="9"/>
        <color theme="1"/>
        <rFont val="宋体"/>
        <charset val="134"/>
      </rPr>
      <t>（二十二）国有资本经营预算支出</t>
    </r>
  </si>
  <si>
    <r>
      <rPr>
        <sz val="9"/>
        <color theme="1"/>
        <rFont val="宋体"/>
        <charset val="134"/>
      </rPr>
      <t>（二十三）灾害防治及应急管理支出</t>
    </r>
  </si>
  <si>
    <r>
      <rPr>
        <sz val="9"/>
        <color theme="1"/>
        <rFont val="宋体"/>
        <charset val="134"/>
      </rPr>
      <t>（二十四）预备费</t>
    </r>
  </si>
  <si>
    <r>
      <rPr>
        <sz val="9"/>
        <color rgb="FF000000"/>
        <rFont val="宋体"/>
        <charset val="134"/>
      </rPr>
      <t>（二十五）其他支出</t>
    </r>
  </si>
  <si>
    <r>
      <rPr>
        <sz val="9"/>
        <color rgb="FF000000"/>
        <rFont val="宋体"/>
        <charset val="134"/>
      </rPr>
      <t>（二十六）转移性支出</t>
    </r>
  </si>
  <si>
    <r>
      <rPr>
        <sz val="9"/>
        <color rgb="FF000000"/>
        <rFont val="宋体"/>
        <charset val="134"/>
      </rPr>
      <t>（二十七）债务还本支出</t>
    </r>
  </si>
  <si>
    <r>
      <rPr>
        <sz val="9"/>
        <color rgb="FF000000"/>
        <rFont val="宋体"/>
        <charset val="134"/>
      </rPr>
      <t>（二十八）债务付息支出</t>
    </r>
  </si>
  <si>
    <r>
      <rPr>
        <sz val="9"/>
        <color rgb="FF000000"/>
        <rFont val="宋体"/>
        <charset val="134"/>
      </rPr>
      <t>（二十九）债务发行费用支出</t>
    </r>
  </si>
  <si>
    <r>
      <rPr>
        <sz val="9"/>
        <color rgb="FF000000"/>
        <rFont val="宋体"/>
        <charset val="134"/>
      </rPr>
      <t>（三十）抗疫特别国债安排的支出</t>
    </r>
  </si>
  <si>
    <r>
      <rPr>
        <sz val="9"/>
        <color rgb="FF000000"/>
        <rFont val="宋体"/>
        <charset val="134"/>
      </rPr>
      <t>二、年终结转结余</t>
    </r>
  </si>
  <si>
    <r>
      <rPr>
        <b/>
        <sz val="9"/>
        <color rgb="FF000000"/>
        <rFont val="宋体"/>
        <charset val="134"/>
      </rPr>
      <t>收</t>
    </r>
    <r>
      <rPr>
        <b/>
        <sz val="9"/>
        <color rgb="FF000000"/>
        <rFont val="Times New Roman"/>
        <charset val="134"/>
      </rPr>
      <t xml:space="preserve">  </t>
    </r>
    <r>
      <rPr>
        <b/>
        <sz val="9"/>
        <color rgb="FF000000"/>
        <rFont val="宋体"/>
        <charset val="134"/>
      </rPr>
      <t>入</t>
    </r>
    <r>
      <rPr>
        <b/>
        <sz val="9"/>
        <color rgb="FF000000"/>
        <rFont val="Times New Roman"/>
        <charset val="134"/>
      </rPr>
      <t xml:space="preserve">  </t>
    </r>
    <r>
      <rPr>
        <b/>
        <sz val="9"/>
        <color rgb="FF000000"/>
        <rFont val="宋体"/>
        <charset val="134"/>
      </rPr>
      <t>总</t>
    </r>
    <r>
      <rPr>
        <b/>
        <sz val="9"/>
        <color rgb="FF000000"/>
        <rFont val="Times New Roman"/>
        <charset val="134"/>
      </rPr>
      <t xml:space="preserve">  </t>
    </r>
    <r>
      <rPr>
        <b/>
        <sz val="9"/>
        <color rgb="FF000000"/>
        <rFont val="宋体"/>
        <charset val="134"/>
      </rPr>
      <t>计</t>
    </r>
  </si>
  <si>
    <r>
      <rPr>
        <b/>
        <sz val="9"/>
        <color rgb="FF000000"/>
        <rFont val="宋体"/>
        <charset val="134"/>
      </rPr>
      <t>支</t>
    </r>
    <r>
      <rPr>
        <b/>
        <sz val="9"/>
        <color rgb="FF000000"/>
        <rFont val="Times New Roman"/>
        <charset val="134"/>
      </rPr>
      <t xml:space="preserve">  </t>
    </r>
    <r>
      <rPr>
        <b/>
        <sz val="9"/>
        <color rgb="FF000000"/>
        <rFont val="宋体"/>
        <charset val="134"/>
      </rPr>
      <t>出</t>
    </r>
    <r>
      <rPr>
        <b/>
        <sz val="9"/>
        <color rgb="FF000000"/>
        <rFont val="Times New Roman"/>
        <charset val="134"/>
      </rPr>
      <t xml:space="preserve">  </t>
    </r>
    <r>
      <rPr>
        <b/>
        <sz val="9"/>
        <color rgb="FF000000"/>
        <rFont val="宋体"/>
        <charset val="134"/>
      </rPr>
      <t>总</t>
    </r>
    <r>
      <rPr>
        <b/>
        <sz val="9"/>
        <color rgb="FF000000"/>
        <rFont val="Times New Roman"/>
        <charset val="134"/>
      </rPr>
      <t xml:space="preserve">  </t>
    </r>
    <r>
      <rPr>
        <b/>
        <sz val="9"/>
        <color rgb="FF000000"/>
        <rFont val="宋体"/>
        <charset val="134"/>
      </rPr>
      <t>计</t>
    </r>
  </si>
  <si>
    <t>预算02-2表</t>
  </si>
  <si>
    <t>部门预算支出功能分类科目</t>
  </si>
  <si>
    <t>人员经费</t>
  </si>
  <si>
    <t>公用经费</t>
  </si>
  <si>
    <t xml:space="preserve">  行政事业单位养老支出</t>
  </si>
  <si>
    <t xml:space="preserve"> 公务员医疗补助</t>
  </si>
  <si>
    <t>合  计</t>
  </si>
  <si>
    <t>预算03表</t>
  </si>
  <si>
    <t>“三公”经费合计</t>
  </si>
  <si>
    <t>因公出国（境）费</t>
  </si>
  <si>
    <t>公务用车购置及运行费</t>
  </si>
  <si>
    <t>公务接待费</t>
  </si>
  <si>
    <t>公务用车购置费</t>
  </si>
  <si>
    <t>公务用车运行费</t>
  </si>
  <si>
    <t>预算04表</t>
  </si>
  <si>
    <t>2025年部门基本支出预算表（人员类、运转类公用经费项目）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</si>
  <si>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</si>
  <si>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</si>
  <si>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</si>
  <si>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</si>
  <si>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</si>
  <si>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</si>
  <si>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</si>
  <si>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</si>
  <si>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</si>
  <si>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</si>
  <si>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</si>
  <si>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</si>
  <si>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</si>
  <si>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</si>
  <si>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</si>
  <si>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</si>
  <si>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</si>
  <si>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</si>
  <si>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532327210000000018980</t>
  </si>
  <si>
    <t>事业人员工资支出</t>
  </si>
  <si>
    <t>30101</t>
  </si>
  <si>
    <t>基本工资</t>
  </si>
  <si>
    <t>30102</t>
  </si>
  <si>
    <t>津贴补贴</t>
  </si>
  <si>
    <t>532327210000000018982</t>
  </si>
  <si>
    <t>事业人员绩效奖励</t>
  </si>
  <si>
    <t>30107</t>
  </si>
  <si>
    <t>绩效工资</t>
  </si>
  <si>
    <t>532327210000000018981</t>
  </si>
  <si>
    <t>事业人员绩效工资</t>
  </si>
  <si>
    <t>532327210000000018989</t>
  </si>
  <si>
    <t>养老保险</t>
  </si>
  <si>
    <t>30108</t>
  </si>
  <si>
    <t>机关事业单位基本养老保险缴费</t>
  </si>
  <si>
    <t>532327210000000018986</t>
  </si>
  <si>
    <t>事业单位基本医疗保险</t>
  </si>
  <si>
    <t>30110</t>
  </si>
  <si>
    <t>职工基本医疗保险缴费</t>
  </si>
  <si>
    <t>532327210000000018983</t>
  </si>
  <si>
    <t>公务员医疗补助</t>
  </si>
  <si>
    <t>30111</t>
  </si>
  <si>
    <t>公务员医疗补助缴费</t>
  </si>
  <si>
    <t>532327210000000018985</t>
  </si>
  <si>
    <t>事业单位大病医疗</t>
  </si>
  <si>
    <t>30112</t>
  </si>
  <si>
    <t>其他社会保障缴费</t>
  </si>
  <si>
    <t>532327241100002114229</t>
  </si>
  <si>
    <t>工伤保险</t>
  </si>
  <si>
    <t>532327231100001112623</t>
  </si>
  <si>
    <t>事业人员失业保险</t>
  </si>
  <si>
    <t>532327210000000018990</t>
  </si>
  <si>
    <t>30113</t>
  </si>
  <si>
    <t>532327241100002114240</t>
  </si>
  <si>
    <t>编外聘用人员支出</t>
  </si>
  <si>
    <t>30199</t>
  </si>
  <si>
    <t>其他工资福利支出</t>
  </si>
  <si>
    <t>532327210000000018997</t>
  </si>
  <si>
    <t>县级会议费</t>
  </si>
  <si>
    <t>30215</t>
  </si>
  <si>
    <t>会议费</t>
  </si>
  <si>
    <t>532327241100002114230</t>
  </si>
  <si>
    <t>县级公务接待费</t>
  </si>
  <si>
    <t>30217</t>
  </si>
  <si>
    <t>532327241100002114231</t>
  </si>
  <si>
    <t>工会经费</t>
  </si>
  <si>
    <t>30228</t>
  </si>
  <si>
    <t>532327210000000018992</t>
  </si>
  <si>
    <t>车辆使用费</t>
  </si>
  <si>
    <t>30231</t>
  </si>
  <si>
    <t>公务用车运行维护费</t>
  </si>
  <si>
    <t>532327210000000018998</t>
  </si>
  <si>
    <t>一般公用经费</t>
  </si>
  <si>
    <t>30201</t>
  </si>
  <si>
    <t>办公费</t>
  </si>
  <si>
    <t>30211</t>
  </si>
  <si>
    <t>差旅费</t>
  </si>
  <si>
    <t>532327231100001215304</t>
  </si>
  <si>
    <t>永仁县驻村扶贫工作队员补助</t>
  </si>
  <si>
    <t>30305</t>
  </si>
  <si>
    <t>生活补助</t>
  </si>
  <si>
    <t>532327241100002114669</t>
  </si>
  <si>
    <t>公务用车驾驶员技能型人才培训资金</t>
  </si>
  <si>
    <t>30214</t>
  </si>
  <si>
    <t>租赁费</t>
  </si>
  <si>
    <t>30299</t>
  </si>
  <si>
    <t>其他商品和服务支出</t>
  </si>
  <si>
    <t>预算05-1表</t>
  </si>
  <si>
    <t>2025年部门项目支出预算表（其他运转类、特定目标类项目）</t>
  </si>
  <si>
    <t>项目分类</t>
  </si>
  <si>
    <t>经济科目编码</t>
  </si>
  <si>
    <t>经济科目名称</t>
  </si>
  <si>
    <t>本年拨款</t>
  </si>
  <si>
    <t>其中：本次下达</t>
  </si>
  <si>
    <t>公务用车购置专项资金</t>
  </si>
  <si>
    <t>313 事业发展类</t>
  </si>
  <si>
    <t>532327210000000027672</t>
  </si>
  <si>
    <t>31013</t>
  </si>
  <si>
    <t>公务用车购置</t>
  </si>
  <si>
    <t>公务用车综合保障平台经费</t>
  </si>
  <si>
    <t>532327221100000723310</t>
  </si>
  <si>
    <t>30226</t>
  </si>
  <si>
    <t>劳务费</t>
  </si>
  <si>
    <t>永仁县党政机关办公用房权属统一登记和信息管理系统建设项目资金</t>
  </si>
  <si>
    <t>532327251100003618209</t>
  </si>
  <si>
    <t>政务中心运行维护补助资金</t>
  </si>
  <si>
    <t>532327221100000815787</t>
  </si>
  <si>
    <t>30205</t>
  </si>
  <si>
    <t>水费</t>
  </si>
  <si>
    <t>30206</t>
  </si>
  <si>
    <t>电费</t>
  </si>
  <si>
    <t>30207</t>
  </si>
  <si>
    <t>邮电费</t>
  </si>
  <si>
    <t>30213</t>
  </si>
  <si>
    <t>维修（护）费</t>
  </si>
  <si>
    <t>30227</t>
  </si>
  <si>
    <t>委托业务费</t>
  </si>
  <si>
    <t>31002</t>
  </si>
  <si>
    <t>办公设备购置</t>
  </si>
  <si>
    <r>
      <rPr>
        <sz val="9"/>
        <color theme="1"/>
        <rFont val="宋体"/>
        <charset val="134"/>
      </rPr>
      <t>预算</t>
    </r>
    <r>
      <rPr>
        <sz val="9"/>
        <color theme="1"/>
        <rFont val="Times New Roman"/>
        <charset val="134"/>
      </rPr>
      <t>05-2</t>
    </r>
    <r>
      <rPr>
        <sz val="9"/>
        <color theme="1"/>
        <rFont val="宋体"/>
        <charset val="134"/>
      </rPr>
      <t>表</t>
    </r>
  </si>
  <si>
    <t>预算15表</t>
  </si>
  <si>
    <r>
      <rPr>
        <b/>
        <sz val="11.25"/>
        <color rgb="FF000000"/>
        <rFont val="宋体"/>
        <charset val="134"/>
      </rPr>
      <t>单位名称（项目名称）</t>
    </r>
  </si>
  <si>
    <r>
      <rPr>
        <b/>
        <sz val="11.25"/>
        <color rgb="FF000000"/>
        <rFont val="宋体"/>
        <charset val="134"/>
      </rPr>
      <t>项目年度绩效目标</t>
    </r>
  </si>
  <si>
    <r>
      <rPr>
        <b/>
        <sz val="11.25"/>
        <color rgb="FF000000"/>
        <rFont val="宋体"/>
        <charset val="134"/>
      </rPr>
      <t>一级指标</t>
    </r>
  </si>
  <si>
    <r>
      <rPr>
        <b/>
        <sz val="11.25"/>
        <color rgb="FF000000"/>
        <rFont val="宋体"/>
        <charset val="134"/>
      </rPr>
      <t>二级指标</t>
    </r>
  </si>
  <si>
    <r>
      <rPr>
        <b/>
        <sz val="11.25"/>
        <color rgb="FF000000"/>
        <rFont val="宋体"/>
        <charset val="134"/>
      </rPr>
      <t>三级指标</t>
    </r>
  </si>
  <si>
    <r>
      <rPr>
        <b/>
        <sz val="11.25"/>
        <color rgb="FF000000"/>
        <rFont val="宋体"/>
        <charset val="134"/>
      </rPr>
      <t>指标性质</t>
    </r>
  </si>
  <si>
    <r>
      <rPr>
        <b/>
        <sz val="11.25"/>
        <color rgb="FF000000"/>
        <rFont val="宋体"/>
        <charset val="134"/>
      </rPr>
      <t>指标值</t>
    </r>
  </si>
  <si>
    <r>
      <rPr>
        <b/>
        <sz val="11.25"/>
        <color rgb="FF000000"/>
        <rFont val="宋体"/>
        <charset val="134"/>
      </rPr>
      <t>度量单位</t>
    </r>
  </si>
  <si>
    <r>
      <rPr>
        <b/>
        <sz val="11.25"/>
        <color rgb="FF000000"/>
        <rFont val="宋体"/>
        <charset val="134"/>
      </rPr>
      <t>指标属性</t>
    </r>
  </si>
  <si>
    <r>
      <rPr>
        <b/>
        <sz val="11.25"/>
        <color rgb="FF000000"/>
        <rFont val="宋体"/>
        <charset val="134"/>
      </rPr>
      <t>指标内容</t>
    </r>
  </si>
  <si>
    <t>永仁县机关事务服务中心（政务中心运行维护补助资金）</t>
  </si>
  <si>
    <t>做好政务中心公共机构节能工作；根据实际需要，对政务中心办公楼、水、电、路及其他公共设施进行管理和维护；做好政务中心消防、安全保卫、绿化管理、公共卫生等日常管理工作；做好会务、公务活动服务保障，做好周转房小食堂后勤保障工作。</t>
  </si>
  <si>
    <t>产出指标</t>
  </si>
  <si>
    <t>数量指标</t>
  </si>
  <si>
    <t>公共机构节能宣传次数</t>
  </si>
  <si>
    <t>&gt;=</t>
  </si>
  <si>
    <t>次</t>
  </si>
  <si>
    <t>定量指标</t>
  </si>
  <si>
    <t>反映组织公共机构节能宣传活动次数的情况。</t>
  </si>
  <si>
    <t>重大公务活动服务保障完成率</t>
  </si>
  <si>
    <t>=</t>
  </si>
  <si>
    <t>100</t>
  </si>
  <si>
    <t>%</t>
  </si>
  <si>
    <r>
      <rPr>
        <sz val="9"/>
        <color rgb="FF000000"/>
        <rFont val="宋体"/>
        <charset val="134"/>
      </rPr>
      <t>反映重大公务活动的服务保障完成情况。公务活动服务保障完成率</t>
    </r>
    <r>
      <rPr>
        <sz val="9"/>
        <color rgb="FF000000"/>
        <rFont val="Times New Roman"/>
        <charset val="134"/>
      </rPr>
      <t>=</t>
    </r>
    <r>
      <rPr>
        <sz val="9"/>
        <color rgb="FF000000"/>
        <rFont val="宋体"/>
        <charset val="134"/>
      </rPr>
      <t>服务保障公务活动数</t>
    </r>
    <r>
      <rPr>
        <sz val="9"/>
        <color rgb="FF000000"/>
        <rFont val="Times New Roman"/>
        <charset val="134"/>
      </rPr>
      <t>/</t>
    </r>
    <r>
      <rPr>
        <sz val="9"/>
        <color rgb="FF000000"/>
        <rFont val="宋体"/>
        <charset val="134"/>
      </rPr>
      <t>公务活动数</t>
    </r>
    <r>
      <rPr>
        <sz val="9"/>
        <color rgb="FF000000"/>
        <rFont val="Times New Roman"/>
        <charset val="134"/>
      </rPr>
      <t>*100%</t>
    </r>
    <r>
      <rPr>
        <sz val="9"/>
        <color rgb="FF000000"/>
        <rFont val="宋体"/>
        <charset val="134"/>
      </rPr>
      <t>。</t>
    </r>
  </si>
  <si>
    <t>消防巡查次数</t>
  </si>
  <si>
    <r>
      <rPr>
        <sz val="9"/>
        <color rgb="FF000000"/>
        <rFont val="宋体"/>
        <charset val="134"/>
      </rPr>
      <t>次</t>
    </r>
    <r>
      <rPr>
        <sz val="9"/>
        <color rgb="FF000000"/>
        <rFont val="Times New Roman"/>
        <charset val="134"/>
      </rPr>
      <t>/</t>
    </r>
    <r>
      <rPr>
        <sz val="9"/>
        <color rgb="FF000000"/>
        <rFont val="宋体"/>
        <charset val="134"/>
      </rPr>
      <t>天</t>
    </r>
  </si>
  <si>
    <t>反映政务中心每天消防巡查次数的情况。</t>
  </si>
  <si>
    <t>政务中心卫生保洁次数</t>
  </si>
  <si>
    <t>300</t>
  </si>
  <si>
    <t>政务中心四幢办公楼卫生保洁次数。</t>
  </si>
  <si>
    <t>政务中心绿化养护次数</t>
  </si>
  <si>
    <t>24</t>
  </si>
  <si>
    <t>政务中心树木、花灌木、绿篱、色块和草坪的灌溉、修剪、施肥和病虫害、杂草防治、修补及绿化管网维修维护质量标准及验收要求。</t>
  </si>
  <si>
    <t>质量指标</t>
  </si>
  <si>
    <t>零星修缮验收合格率</t>
  </si>
  <si>
    <r>
      <rPr>
        <sz val="9"/>
        <color rgb="FF000000"/>
        <rFont val="宋体"/>
        <charset val="134"/>
      </rPr>
      <t>反映零星修缮达标的情况。零星修缮验收合格率</t>
    </r>
    <r>
      <rPr>
        <sz val="9"/>
        <color rgb="FF000000"/>
        <rFont val="Times New Roman"/>
        <charset val="134"/>
      </rPr>
      <t>=</t>
    </r>
    <r>
      <rPr>
        <sz val="9"/>
        <color rgb="FF000000"/>
        <rFont val="宋体"/>
        <charset val="134"/>
      </rPr>
      <t>零星修缮验收合格数量</t>
    </r>
    <r>
      <rPr>
        <sz val="9"/>
        <color rgb="FF000000"/>
        <rFont val="Times New Roman"/>
        <charset val="134"/>
      </rPr>
      <t>/</t>
    </r>
    <r>
      <rPr>
        <sz val="9"/>
        <color rgb="FF000000"/>
        <rFont val="宋体"/>
        <charset val="134"/>
      </rPr>
      <t>零星修缮提交验收数量</t>
    </r>
    <r>
      <rPr>
        <sz val="9"/>
        <color rgb="FF000000"/>
        <rFont val="Times New Roman"/>
        <charset val="134"/>
      </rPr>
      <t>*100%</t>
    </r>
    <r>
      <rPr>
        <sz val="9"/>
        <color rgb="FF000000"/>
        <rFont val="宋体"/>
        <charset val="134"/>
      </rPr>
      <t>。</t>
    </r>
  </si>
  <si>
    <t>政务中心卫生保洁合格率</t>
  </si>
  <si>
    <t>95</t>
  </si>
  <si>
    <r>
      <rPr>
        <sz val="9"/>
        <color rgb="FF000000"/>
        <rFont val="宋体"/>
        <charset val="134"/>
      </rPr>
      <t>在保洁服务物业</t>
    </r>
    <r>
      <rPr>
        <sz val="9"/>
        <color rgb="FF000000"/>
        <rFont val="Times New Roman"/>
        <charset val="134"/>
      </rPr>
      <t>14800</t>
    </r>
    <r>
      <rPr>
        <sz val="9"/>
        <color rgb="FF000000"/>
        <rFont val="宋体"/>
        <charset val="134"/>
      </rPr>
      <t>平方米范围内开展卫生保洁合格率综合考评。</t>
    </r>
  </si>
  <si>
    <t>政务中心绿化区绿化率</t>
  </si>
  <si>
    <t>90</t>
  </si>
  <si>
    <t>政务中心安保执勤率</t>
  </si>
  <si>
    <t>政务中心安保人员门岗执勤的持证到岗情况、执勤巡逻区域覆盖情况。</t>
  </si>
  <si>
    <t>会务服务保障完成率</t>
  </si>
  <si>
    <t>视频会议网络技术服务合同协定。</t>
  </si>
  <si>
    <t>效益指标</t>
  </si>
  <si>
    <t>社会效益</t>
  </si>
  <si>
    <t>安全事故发生次数</t>
  </si>
  <si>
    <t>0</t>
  </si>
  <si>
    <t>反映安全事故发生的次数情况。</t>
  </si>
  <si>
    <t>解决人员就业</t>
  </si>
  <si>
    <t>人</t>
  </si>
  <si>
    <r>
      <rPr>
        <sz val="9"/>
        <color rgb="FF000000"/>
        <rFont val="宋体"/>
        <charset val="134"/>
      </rPr>
      <t>设置就业岗位，帮扶解决就业五类人员、残疾人、</t>
    </r>
    <r>
      <rPr>
        <sz val="9"/>
        <color rgb="FF000000"/>
        <rFont val="Times New Roman"/>
        <charset val="134"/>
      </rPr>
      <t>4050</t>
    </r>
    <r>
      <rPr>
        <sz val="9"/>
        <color rgb="FF000000"/>
        <rFont val="宋体"/>
        <charset val="134"/>
      </rPr>
      <t>人员、建档立卡脱贫户的就业问题。</t>
    </r>
  </si>
  <si>
    <t>服务保障单位</t>
  </si>
  <si>
    <t>50</t>
  </si>
  <si>
    <t>个</t>
  </si>
  <si>
    <t>服务保障全县党政机关、社会团体、企事业单位及社会组织数量。</t>
  </si>
  <si>
    <t>满意度指标</t>
  </si>
  <si>
    <t>服务对象满意度</t>
  </si>
  <si>
    <t>服务对象满意度。</t>
  </si>
  <si>
    <t>预算05-2表</t>
  </si>
  <si>
    <t>单位名称（项目名称）</t>
  </si>
  <si>
    <t>项目年度绩效目标</t>
  </si>
  <si>
    <t>一级指标</t>
  </si>
  <si>
    <t>二级指标</t>
  </si>
  <si>
    <t>三级指标</t>
  </si>
  <si>
    <t>指标性质</t>
  </si>
  <si>
    <t>指标值</t>
  </si>
  <si>
    <t>度量单位</t>
  </si>
  <si>
    <t>指标属性</t>
  </si>
  <si>
    <t>指标内容</t>
  </si>
  <si>
    <t>永仁县机关事务服务中心（公务用车综合保障平台经费）</t>
  </si>
  <si>
    <t>做好县级公务用车综合保障平台管理工作，确保平台正常运转，保障县级申请用车单位公务出行需求。</t>
  </si>
  <si>
    <t>平台聘请驾驶员数量</t>
  </si>
  <si>
    <t>根据县级公务用车综合保障平台实有车辆情况配备相应的驾驶员，保障县级公务用车综合保障平台正常运转。</t>
  </si>
  <si>
    <t>驾驶员参训率</t>
  </si>
  <si>
    <r>
      <rPr>
        <sz val="9"/>
        <color rgb="FF000000"/>
        <rFont val="宋体"/>
        <charset val="134"/>
      </rPr>
      <t>反映预算部门组织开展平台驾驶员培训中预计参训情况。</t>
    </r>
    <r>
      <rPr>
        <sz val="9"/>
        <color rgb="FF000000"/>
        <rFont val="Times New Roman"/>
        <charset val="134"/>
      </rPr>
      <t xml:space="preserve">
</t>
    </r>
    <r>
      <rPr>
        <sz val="9"/>
        <color rgb="FF000000"/>
        <rFont val="宋体"/>
        <charset val="134"/>
      </rPr>
      <t>参训率</t>
    </r>
    <r>
      <rPr>
        <sz val="9"/>
        <color rgb="FF000000"/>
        <rFont val="Times New Roman"/>
        <charset val="134"/>
      </rPr>
      <t>=</t>
    </r>
    <r>
      <rPr>
        <sz val="9"/>
        <color rgb="FF000000"/>
        <rFont val="宋体"/>
        <charset val="134"/>
      </rPr>
      <t>（年参训人数</t>
    </r>
    <r>
      <rPr>
        <sz val="9"/>
        <color rgb="FF000000"/>
        <rFont val="Times New Roman"/>
        <charset val="134"/>
      </rPr>
      <t>/</t>
    </r>
    <r>
      <rPr>
        <sz val="9"/>
        <color rgb="FF000000"/>
        <rFont val="宋体"/>
        <charset val="134"/>
      </rPr>
      <t>应参训人数）</t>
    </r>
    <r>
      <rPr>
        <sz val="9"/>
        <color rgb="FF000000"/>
        <rFont val="Times New Roman"/>
        <charset val="134"/>
      </rPr>
      <t>*100%</t>
    </r>
    <r>
      <rPr>
        <sz val="9"/>
        <color rgb="FF000000"/>
        <rFont val="宋体"/>
        <charset val="134"/>
      </rPr>
      <t>。</t>
    </r>
  </si>
  <si>
    <t>解决就业人员</t>
  </si>
  <si>
    <t>设置就业岗位，帮扶解决人员就业问题。</t>
  </si>
  <si>
    <t>服务保障县级用车单位</t>
  </si>
  <si>
    <t>60</t>
  </si>
  <si>
    <t>家</t>
  </si>
  <si>
    <t>服务保障县级用车单位留用的机要和应急车辆不能满足需要时的公务出行需求。</t>
  </si>
  <si>
    <t>公务用车综合保障平台运转率</t>
  </si>
  <si>
    <t>98</t>
  </si>
  <si>
    <r>
      <rPr>
        <sz val="9"/>
        <color rgb="FF000000"/>
        <rFont val="宋体"/>
        <charset val="134"/>
      </rPr>
      <t>反映公务用车综合保障平台运转情况。按照工作日实际出车次数</t>
    </r>
    <r>
      <rPr>
        <sz val="9"/>
        <color rgb="FF000000"/>
        <rFont val="Times New Roman"/>
        <charset val="134"/>
      </rPr>
      <t>/</t>
    </r>
    <r>
      <rPr>
        <sz val="9"/>
        <color rgb="FF000000"/>
        <rFont val="宋体"/>
        <charset val="134"/>
      </rPr>
      <t>工作日应出车次数</t>
    </r>
    <r>
      <rPr>
        <sz val="9"/>
        <color rgb="FF000000"/>
        <rFont val="Times New Roman"/>
        <charset val="134"/>
      </rPr>
      <t>*100%</t>
    </r>
    <r>
      <rPr>
        <sz val="9"/>
        <color rgb="FF000000"/>
        <rFont val="宋体"/>
        <charset val="134"/>
      </rPr>
      <t>测算，工作日车辆因维修保养年检无法出车等情况不计入内。</t>
    </r>
  </si>
  <si>
    <t>服务受益人员满意度</t>
  </si>
  <si>
    <t>对公务用车综合保障平台申请用车单位进行满意度问卷调查。</t>
  </si>
  <si>
    <t>永仁县机关事务服务中心（永仁县党政机关办公用房权属统一登记和信息管理系统建设项目资金）</t>
  </si>
  <si>
    <t>完成系统搭建和测绘数据录入工作，将我县党政机关办公用房权属统一登记至县机关事务服务中心名下，最终实现办公用房权属明确、界限清晰、面积准确、权证齐全、财物相符，集中统一管理。</t>
  </si>
  <si>
    <t>系统搭建和测绘数据单位数量</t>
  </si>
  <si>
    <t>30</t>
  </si>
  <si>
    <r>
      <rPr>
        <sz val="9"/>
        <color rgb="FF000000"/>
        <rFont val="宋体"/>
        <charset val="134"/>
      </rPr>
      <t>反映系统搭建和测绘数据单位执行情况。</t>
    </r>
    <r>
      <rPr>
        <sz val="9"/>
        <color rgb="FF000000"/>
        <rFont val="Times New Roman"/>
        <charset val="134"/>
      </rPr>
      <t xml:space="preserve">
</t>
    </r>
  </si>
  <si>
    <t>建筑面积测绘及数据服务单价</t>
  </si>
  <si>
    <t>&lt;=</t>
  </si>
  <si>
    <t>1.5</t>
  </si>
  <si>
    <r>
      <rPr>
        <sz val="9"/>
        <color rgb="FF000000"/>
        <rFont val="宋体"/>
        <charset val="134"/>
      </rPr>
      <t>元</t>
    </r>
    <r>
      <rPr>
        <sz val="9"/>
        <color rgb="FF000000"/>
        <rFont val="Times New Roman"/>
        <charset val="134"/>
      </rPr>
      <t>/</t>
    </r>
    <r>
      <rPr>
        <sz val="9"/>
        <color rgb="FF000000"/>
        <rFont val="宋体"/>
        <charset val="134"/>
      </rPr>
      <t>平方米</t>
    </r>
  </si>
  <si>
    <t>反映办公用房建筑面积测绘单价成本控制情况。</t>
  </si>
  <si>
    <t>服务保障单位数量</t>
  </si>
  <si>
    <t>反映服务保障全县党政机关的数量。</t>
  </si>
  <si>
    <t>系统全年正常运行时长</t>
  </si>
  <si>
    <t>250</t>
  </si>
  <si>
    <t>工作日</t>
  </si>
  <si>
    <t>反映信息系统全年正常运行时间情况。</t>
  </si>
  <si>
    <t>可持续影响</t>
  </si>
  <si>
    <t>系统正常使用年限</t>
  </si>
  <si>
    <t>年</t>
  </si>
  <si>
    <t>反映系统正常使用期限。</t>
  </si>
  <si>
    <t>反映党政机关办公用房管理信息系统服务单位满意程度。</t>
  </si>
  <si>
    <r>
      <rPr>
        <sz val="9"/>
        <color rgb="FF000000"/>
        <rFont val="宋体"/>
        <charset val="134"/>
      </rPr>
      <t>为满足全县重大公务活动需要，购置应急保障用车、调研车</t>
    </r>
    <r>
      <rPr>
        <sz val="9"/>
        <color rgb="FF000000"/>
        <rFont val="Times New Roman"/>
        <charset val="134"/>
      </rPr>
      <t>1-7</t>
    </r>
    <r>
      <rPr>
        <sz val="9"/>
        <color rgb="FF000000"/>
        <rFont val="宋体"/>
        <charset val="134"/>
      </rPr>
      <t>辆。</t>
    </r>
  </si>
  <si>
    <t>购买国产公务用车</t>
  </si>
  <si>
    <t>辆</t>
  </si>
  <si>
    <t>满足偏远山区公务出行需求，购买应急用车、调研车数量。</t>
  </si>
  <si>
    <t>采购车辆质量合格率</t>
  </si>
  <si>
    <t>根据政府采购合同对车辆质量验收相关规定、采购验收单。</t>
  </si>
  <si>
    <t>排气量</t>
  </si>
  <si>
    <t>3.0</t>
  </si>
  <si>
    <t>升</t>
  </si>
  <si>
    <t>公务用车价格和排气量执行党政机关配备公务用车标准，采购合同。</t>
  </si>
  <si>
    <t>服务保障公务出行用车单位</t>
  </si>
  <si>
    <t>保障全县重大公务活动出行用车需求。</t>
  </si>
  <si>
    <t>公务活动出行用车单位满意率。</t>
  </si>
  <si>
    <t>预算05-3表</t>
  </si>
  <si>
    <t>说明：本表无数据，故公开空表。</t>
  </si>
  <si>
    <t>预算06表</t>
  </si>
  <si>
    <t>2025年部门政府性基金预算支出预算表</t>
  </si>
  <si>
    <t>单位名称</t>
  </si>
  <si>
    <t>本年政府性基金预算支出</t>
  </si>
  <si>
    <t>预算07表</t>
  </si>
  <si>
    <t>2025年部门政府采购预算表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</si>
  <si>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</si>
  <si>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</si>
  <si>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</si>
  <si>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</si>
  <si>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</si>
  <si>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</si>
  <si>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</si>
  <si>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</si>
  <si>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</si>
  <si>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</si>
  <si>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</si>
  <si>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</si>
  <si>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复印纸</t>
  </si>
  <si>
    <t>项</t>
  </si>
  <si>
    <t>乘用车</t>
  </si>
  <si>
    <t>小型客车</t>
  </si>
  <si>
    <t>越野车</t>
  </si>
  <si>
    <t>单人沙发</t>
  </si>
  <si>
    <t>张</t>
  </si>
  <si>
    <t>政务服务中心保洁、绿化、安保服务</t>
  </si>
  <si>
    <t>物业管理服务</t>
  </si>
  <si>
    <t>窗帘</t>
  </si>
  <si>
    <t>窗帘及类似品</t>
  </si>
  <si>
    <t>副</t>
  </si>
  <si>
    <t>小茶几</t>
  </si>
  <si>
    <t>茶几</t>
  </si>
  <si>
    <t>政务中心安保服务</t>
  </si>
  <si>
    <t>公务用车保险服务</t>
  </si>
  <si>
    <t>机动车保险服务</t>
  </si>
  <si>
    <t>元</t>
  </si>
  <si>
    <t>公务用车加油服务</t>
  </si>
  <si>
    <t>车辆加油、添加燃料服务</t>
  </si>
  <si>
    <t>公务用车维修和保养服务</t>
  </si>
  <si>
    <t>车辆维修和保养服务</t>
  </si>
  <si>
    <t>预算08表</t>
  </si>
  <si>
    <t>政府购买服务项目</t>
  </si>
  <si>
    <t>政府购买服务指导性目录代码</t>
  </si>
  <si>
    <t>基本支出/项目支出</t>
  </si>
  <si>
    <t>所属服务类别</t>
  </si>
  <si>
    <t>所属服务领域</t>
  </si>
  <si>
    <t>购买内容简述</t>
  </si>
  <si>
    <t>基金"</t>
  </si>
  <si>
    <t>单位自筹</t>
  </si>
  <si>
    <t>15</t>
  </si>
  <si>
    <t>16</t>
  </si>
  <si>
    <t>17</t>
  </si>
  <si>
    <t>18</t>
  </si>
  <si>
    <t>预算09-1表</t>
  </si>
  <si>
    <t>2025年对下转移支付预算表</t>
  </si>
  <si>
    <t>单位名称（项目）</t>
  </si>
  <si>
    <t>地区</t>
  </si>
  <si>
    <t>永定镇</t>
  </si>
  <si>
    <t>莲池乡</t>
  </si>
  <si>
    <t>宜就镇</t>
  </si>
  <si>
    <t>猛虎乡</t>
  </si>
  <si>
    <t>中和镇</t>
  </si>
  <si>
    <t>永兴乡</t>
  </si>
  <si>
    <t>维的乡</t>
  </si>
  <si>
    <t/>
  </si>
  <si>
    <t>预算09-2表</t>
  </si>
  <si>
    <t>2025年对下转移支付绩效目标表</t>
  </si>
  <si>
    <t>单位名称、项目名称</t>
  </si>
  <si>
    <t>预算10表</t>
  </si>
  <si>
    <t>2025年新增资产配置表</t>
  </si>
  <si>
    <t>资产类别</t>
  </si>
  <si>
    <t>资产分类代码.名称</t>
  </si>
  <si>
    <t>资产名称</t>
  </si>
  <si>
    <t>财政部门批复数（元）</t>
  </si>
  <si>
    <t>单价</t>
  </si>
  <si>
    <t>金额</t>
  </si>
  <si>
    <t>设备</t>
  </si>
  <si>
    <t>A02010108 便携式计算机</t>
  </si>
  <si>
    <t>通用笔记本电脑</t>
  </si>
  <si>
    <t>台</t>
  </si>
  <si>
    <t>家具和用品</t>
  </si>
  <si>
    <t>A05010402 单人沙发</t>
  </si>
  <si>
    <t>A05030505 窗帘及类似品</t>
  </si>
  <si>
    <t>平方米</t>
  </si>
  <si>
    <t>A02010105 台式计算机</t>
  </si>
  <si>
    <t>通用台式计算机</t>
  </si>
  <si>
    <t>A05010204 茶几</t>
  </si>
  <si>
    <t>预算11表</t>
  </si>
  <si>
    <t>2025年上级补助项目支出预算表</t>
  </si>
  <si>
    <t>上级补助</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</si>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</sst>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yyyy/mm/dd\ hh:mm:ss"/>
    <numFmt numFmtId="178" formatCode="hh:mm:ss"/>
    <numFmt numFmtId="179" formatCode="#,##0.00;\-#,##0.00;;@"/>
    <numFmt numFmtId="180" formatCode="yyyy/mm/dd"/>
    <numFmt numFmtId="181" formatCode="0_ "/>
  </numFmts>
  <fonts count="49">
    <font>
      <sz val="11"/>
      <color theme="1"/>
      <name val="宋体"/>
      <charset val="134"/>
      <scheme val="minor"/>
    </font>
    <font>
      <sz val="11.25"/>
      <color rgb="FF000000"/>
      <name val="SimSun"/>
      <charset val="134"/>
    </font>
    <font>
      <sz val="9"/>
      <color rgb="FF000000"/>
      <name val="SimSun"/>
      <charset val="134"/>
    </font>
    <font>
      <b/>
      <sz val="21"/>
      <color rgb="FF000000"/>
      <name val="SimSun"/>
      <charset val="134"/>
    </font>
    <font>
      <sz val="11"/>
      <color rgb="FF000000"/>
      <name val="宋体"/>
      <charset val="134"/>
    </font>
    <font>
      <sz val="9"/>
      <color theme="1"/>
      <name val="宋体"/>
      <charset val="134"/>
    </font>
    <font>
      <sz val="9"/>
      <color rgb="FF000000"/>
      <name val="Times New Roman"/>
      <charset val="134"/>
    </font>
    <font>
      <sz val="9"/>
      <color theme="1"/>
      <name val="Times New Roman"/>
      <charset val="134"/>
    </font>
    <font>
      <b/>
      <sz val="21"/>
      <color rgb="FF000000"/>
      <name val="宋体"/>
      <charset val="134"/>
    </font>
    <font>
      <sz val="9"/>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b/>
      <sz val="11.25"/>
      <color rgb="FF000000"/>
      <name val="宋体"/>
      <charset val="134"/>
    </font>
    <font>
      <sz val="11"/>
      <color rgb="FF000000"/>
      <name val="Times New Roman"/>
      <charset val="134"/>
    </font>
    <font>
      <sz val="11"/>
      <name val="宋体"/>
      <charset val="134"/>
    </font>
    <font>
      <sz val="9"/>
      <color theme="1"/>
      <name val="宋体"/>
      <charset val="134"/>
      <scheme val="minor"/>
    </font>
    <font>
      <b/>
      <sz val="21"/>
      <color rgb="FF000000"/>
      <name val="Times New Roman"/>
      <charset val="134"/>
    </font>
    <font>
      <sz val="11"/>
      <color theme="1"/>
      <name val="Times New Roman"/>
      <charset val="134"/>
    </font>
    <font>
      <b/>
      <sz val="11.25"/>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Times New Roman"/>
      <charset val="134"/>
    </font>
    <font>
      <sz val="10"/>
      <color rgb="FF000000"/>
      <name val="Times New Roman"/>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rgb="FF000000"/>
      </left>
      <right/>
      <top/>
      <bottom/>
      <diagonal/>
    </border>
    <border>
      <left style="thin">
        <color auto="1"/>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0" fillId="3" borderId="16" applyNumberFormat="0" applyFont="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7" applyNumberFormat="0" applyFill="0" applyAlignment="0" applyProtection="0">
      <alignment vertical="center"/>
    </xf>
    <xf numFmtId="0" fontId="36" fillId="0" borderId="17" applyNumberFormat="0" applyFill="0" applyAlignment="0" applyProtection="0">
      <alignment vertical="center"/>
    </xf>
    <xf numFmtId="0" fontId="37" fillId="0" borderId="18" applyNumberFormat="0" applyFill="0" applyAlignment="0" applyProtection="0">
      <alignment vertical="center"/>
    </xf>
    <xf numFmtId="0" fontId="37" fillId="0" borderId="0" applyNumberFormat="0" applyFill="0" applyBorder="0" applyAlignment="0" applyProtection="0">
      <alignment vertical="center"/>
    </xf>
    <xf numFmtId="0" fontId="38" fillId="4" borderId="19" applyNumberFormat="0" applyAlignment="0" applyProtection="0">
      <alignment vertical="center"/>
    </xf>
    <xf numFmtId="0" fontId="39" fillId="5" borderId="20" applyNumberFormat="0" applyAlignment="0" applyProtection="0">
      <alignment vertical="center"/>
    </xf>
    <xf numFmtId="0" fontId="40" fillId="5" borderId="19" applyNumberFormat="0" applyAlignment="0" applyProtection="0">
      <alignment vertical="center"/>
    </xf>
    <xf numFmtId="0" fontId="41" fillId="6" borderId="21" applyNumberFormat="0" applyAlignment="0" applyProtection="0">
      <alignment vertical="center"/>
    </xf>
    <xf numFmtId="0" fontId="42" fillId="0" borderId="22" applyNumberFormat="0" applyFill="0" applyAlignment="0" applyProtection="0">
      <alignment vertical="center"/>
    </xf>
    <xf numFmtId="0" fontId="43" fillId="0" borderId="23" applyNumberFormat="0" applyFill="0" applyAlignment="0" applyProtection="0">
      <alignment vertical="center"/>
    </xf>
    <xf numFmtId="0" fontId="44" fillId="7" borderId="0" applyNumberFormat="0" applyBorder="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8" fillId="12" borderId="0" applyNumberFormat="0" applyBorder="0" applyAlignment="0" applyProtection="0">
      <alignment vertical="center"/>
    </xf>
    <xf numFmtId="0" fontId="47"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7" fillId="17" borderId="0" applyNumberFormat="0" applyBorder="0" applyAlignment="0" applyProtection="0">
      <alignment vertical="center"/>
    </xf>
    <xf numFmtId="0" fontId="47"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7" fillId="33" borderId="0" applyNumberFormat="0" applyBorder="0" applyAlignment="0" applyProtection="0">
      <alignment vertical="center"/>
    </xf>
    <xf numFmtId="176" fontId="11" fillId="0" borderId="1">
      <alignment horizontal="right" vertical="center"/>
    </xf>
    <xf numFmtId="10" fontId="11" fillId="0" borderId="1">
      <alignment horizontal="right" vertical="center"/>
    </xf>
    <xf numFmtId="177" fontId="11" fillId="0" borderId="1">
      <alignment horizontal="right" vertical="center"/>
    </xf>
    <xf numFmtId="178" fontId="11" fillId="0" borderId="1">
      <alignment horizontal="right" vertical="center"/>
    </xf>
    <xf numFmtId="179" fontId="11" fillId="0" borderId="1">
      <alignment horizontal="right" vertical="center"/>
    </xf>
    <xf numFmtId="179" fontId="11" fillId="0" borderId="1">
      <alignment horizontal="right" vertical="center"/>
    </xf>
    <xf numFmtId="180" fontId="11" fillId="0" borderId="1">
      <alignment horizontal="right" vertical="center"/>
    </xf>
    <xf numFmtId="0" fontId="11" fillId="0" borderId="0">
      <alignment vertical="top"/>
      <protection locked="0"/>
    </xf>
    <xf numFmtId="49" fontId="11" fillId="0" borderId="1">
      <alignment horizontal="left" vertical="center" wrapText="1"/>
    </xf>
  </cellStyleXfs>
  <cellXfs count="126">
    <xf numFmtId="0" fontId="0" fillId="0" borderId="0" xfId="0" applyBorder="1" applyAlignment="1" applyProtection="1">
      <alignment vertical="center"/>
    </xf>
    <xf numFmtId="49" fontId="1" fillId="0" borderId="0" xfId="57" applyFont="1" applyBorder="1">
      <alignment horizontal="left" vertical="center" wrapText="1"/>
    </xf>
    <xf numFmtId="49" fontId="2" fillId="0" borderId="0" xfId="0" applyNumberFormat="1" applyFont="1" applyBorder="1" applyAlignment="1" applyProtection="1">
      <alignment horizontal="right" vertical="center" wrapText="1"/>
    </xf>
    <xf numFmtId="49" fontId="3" fillId="0" borderId="0" xfId="0" applyNumberFormat="1" applyFont="1" applyBorder="1" applyAlignment="1" applyProtection="1">
      <alignment horizontal="center" vertical="center" wrapText="1"/>
    </xf>
    <xf numFmtId="49" fontId="2" fillId="0" borderId="0" xfId="0" applyNumberFormat="1" applyFont="1" applyBorder="1" applyAlignment="1" applyProtection="1">
      <alignment horizontal="left" vertical="center" wrapText="1"/>
    </xf>
    <xf numFmtId="49" fontId="2" fillId="0" borderId="1" xfId="57" applyFont="1" applyAlignment="1">
      <alignment horizontal="center" vertical="center" wrapText="1"/>
    </xf>
    <xf numFmtId="0" fontId="4" fillId="2" borderId="1" xfId="0" applyFont="1" applyFill="1" applyBorder="1" applyAlignment="1">
      <alignment horizontal="center" vertical="center"/>
      <protection locked="0"/>
    </xf>
    <xf numFmtId="49" fontId="5" fillId="0" borderId="1" xfId="57" applyFont="1">
      <alignment horizontal="left" vertical="center" wrapText="1"/>
    </xf>
    <xf numFmtId="179" fontId="6" fillId="0" borderId="1" xfId="53" applyFont="1">
      <alignment horizontal="right" vertical="center"/>
    </xf>
    <xf numFmtId="49" fontId="5" fillId="0" borderId="1" xfId="57" applyFont="1" applyAlignment="1">
      <alignment horizontal="center" vertical="center" wrapText="1"/>
    </xf>
    <xf numFmtId="49" fontId="2" fillId="0" borderId="0" xfId="57" applyFont="1" applyBorder="1">
      <alignment horizontal="left" vertical="center" wrapText="1"/>
    </xf>
    <xf numFmtId="49" fontId="3" fillId="0" borderId="0" xfId="57" applyFont="1" applyBorder="1" applyAlignment="1">
      <alignment horizontal="center" vertical="center" wrapText="1"/>
    </xf>
    <xf numFmtId="0" fontId="4" fillId="0" borderId="1" xfId="0" applyFont="1" applyBorder="1" applyAlignment="1" applyProtection="1">
      <alignment horizontal="center" vertical="center"/>
    </xf>
    <xf numFmtId="3" fontId="4" fillId="0" borderId="1" xfId="0" applyNumberFormat="1" applyFont="1" applyBorder="1" applyAlignment="1" applyProtection="1">
      <alignment horizontal="center" vertical="center"/>
    </xf>
    <xf numFmtId="49" fontId="2" fillId="0" borderId="0" xfId="57" applyFont="1" applyBorder="1" applyAlignment="1">
      <alignment horizontal="right" vertical="center" wrapText="1"/>
    </xf>
    <xf numFmtId="49" fontId="2" fillId="0" borderId="0" xfId="57" applyFont="1" applyBorder="1" applyAlignment="1">
      <alignment horizontal="center" vertical="center" wrapText="1"/>
    </xf>
    <xf numFmtId="0" fontId="4" fillId="0" borderId="1" xfId="0" applyFont="1" applyBorder="1" applyAlignment="1" applyProtection="1">
      <alignment horizontal="center" vertical="center" wrapText="1"/>
    </xf>
    <xf numFmtId="49" fontId="5" fillId="0" borderId="1" xfId="57" applyFont="1" applyFill="1">
      <alignment horizontal="left" vertical="center" wrapText="1"/>
    </xf>
    <xf numFmtId="179" fontId="6" fillId="0" borderId="1" xfId="53" applyFont="1" applyAlignment="1">
      <alignment horizontal="right" vertical="center" wrapText="1"/>
    </xf>
    <xf numFmtId="181" fontId="6" fillId="0" borderId="1" xfId="53" applyNumberFormat="1" applyFont="1" applyAlignment="1">
      <alignment horizontal="right" vertical="center" wrapText="1"/>
    </xf>
    <xf numFmtId="181" fontId="6" fillId="0" borderId="1" xfId="53" applyNumberFormat="1" applyFont="1">
      <alignment horizontal="right" vertical="center"/>
    </xf>
    <xf numFmtId="179" fontId="7" fillId="0" borderId="1" xfId="53" applyFont="1">
      <alignment horizontal="right" vertical="center"/>
    </xf>
    <xf numFmtId="49" fontId="5" fillId="0" borderId="0" xfId="57" applyFont="1" applyBorder="1">
      <alignment horizontal="left" vertical="center" wrapText="1"/>
    </xf>
    <xf numFmtId="49" fontId="8" fillId="0" borderId="0" xfId="57" applyFont="1" applyBorder="1" applyAlignment="1">
      <alignment horizontal="center" vertical="center" wrapText="1"/>
    </xf>
    <xf numFmtId="0" fontId="4" fillId="0" borderId="1" xfId="0" applyFont="1" applyBorder="1" applyAlignment="1">
      <alignment horizontal="center" vertical="center"/>
      <protection locked="0"/>
    </xf>
    <xf numFmtId="49" fontId="2" fillId="0" borderId="1" xfId="57" applyFont="1">
      <alignment horizontal="left" vertical="center" wrapText="1"/>
    </xf>
    <xf numFmtId="49" fontId="5" fillId="0" borderId="0" xfId="57" applyFont="1" applyBorder="1" applyAlignment="1">
      <alignment horizontal="right" vertical="center" wrapText="1"/>
    </xf>
    <xf numFmtId="49" fontId="9" fillId="0" borderId="0" xfId="57" applyFont="1" applyBorder="1" applyAlignment="1">
      <alignment horizontal="right" vertical="center" wrapText="1"/>
    </xf>
    <xf numFmtId="49" fontId="8" fillId="0" borderId="2" xfId="57" applyFont="1" applyBorder="1" applyAlignment="1">
      <alignment horizontal="center" vertical="center" wrapText="1"/>
    </xf>
    <xf numFmtId="49" fontId="8" fillId="0" borderId="3" xfId="57" applyFont="1" applyBorder="1" applyAlignment="1">
      <alignment horizontal="center" vertical="center" wrapText="1"/>
    </xf>
    <xf numFmtId="0" fontId="4" fillId="0" borderId="4" xfId="56" applyFont="1" applyFill="1" applyBorder="1" applyAlignment="1" applyProtection="1">
      <alignment horizontal="center" vertical="center"/>
    </xf>
    <xf numFmtId="0" fontId="4" fillId="0" borderId="5" xfId="56" applyFont="1" applyFill="1" applyBorder="1" applyAlignment="1" applyProtection="1">
      <alignment horizontal="center" vertical="center"/>
    </xf>
    <xf numFmtId="0" fontId="4" fillId="0" borderId="1" xfId="56" applyFont="1" applyFill="1" applyBorder="1" applyAlignment="1" applyProtection="1">
      <alignment horizontal="center" vertical="center"/>
    </xf>
    <xf numFmtId="0" fontId="10" fillId="0" borderId="1" xfId="0" applyFont="1" applyBorder="1" applyAlignment="1" applyProtection="1">
      <alignment horizontal="center" vertical="center"/>
    </xf>
    <xf numFmtId="0" fontId="9" fillId="0" borderId="1" xfId="56" applyFont="1" applyFill="1" applyBorder="1" applyAlignment="1" applyProtection="1">
      <alignment horizontal="right" vertical="center"/>
      <protection locked="0"/>
    </xf>
    <xf numFmtId="179" fontId="6" fillId="0" borderId="6" xfId="53" applyFont="1" applyBorder="1">
      <alignment horizontal="right" vertical="center"/>
    </xf>
    <xf numFmtId="0" fontId="0" fillId="0" borderId="7" xfId="0" applyBorder="1" applyAlignment="1" applyProtection="1">
      <alignment vertical="center"/>
    </xf>
    <xf numFmtId="49" fontId="8" fillId="0" borderId="8" xfId="57" applyFont="1" applyBorder="1" applyAlignment="1">
      <alignment horizontal="center" vertical="center" wrapText="1"/>
    </xf>
    <xf numFmtId="0" fontId="0" fillId="0" borderId="9" xfId="0" applyBorder="1" applyAlignment="1" applyProtection="1">
      <alignment vertical="center"/>
    </xf>
    <xf numFmtId="49" fontId="11" fillId="0" borderId="0" xfId="57" applyBorder="1">
      <alignment horizontal="left" vertical="center" wrapText="1"/>
    </xf>
    <xf numFmtId="49" fontId="12" fillId="0" borderId="0" xfId="57" applyFont="1" applyBorder="1" applyAlignment="1">
      <alignment horizontal="center" vertical="center" wrapText="1"/>
    </xf>
    <xf numFmtId="49" fontId="13" fillId="0" borderId="0" xfId="57" applyFont="1" applyBorder="1">
      <alignment horizontal="left" vertical="center" wrapText="1"/>
    </xf>
    <xf numFmtId="49" fontId="13" fillId="0" borderId="1" xfId="0" applyNumberFormat="1" applyFont="1" applyBorder="1" applyAlignment="1" applyProtection="1">
      <alignment horizontal="center" vertical="center" wrapText="1"/>
    </xf>
    <xf numFmtId="0" fontId="14" fillId="0" borderId="1" xfId="0" applyFont="1" applyBorder="1" applyAlignment="1" applyProtection="1">
      <alignment horizontal="center" vertical="center"/>
    </xf>
    <xf numFmtId="49" fontId="15" fillId="0" borderId="1" xfId="0" applyNumberFormat="1" applyFont="1" applyBorder="1" applyAlignment="1" applyProtection="1">
      <alignment horizontal="left" vertical="center" wrapText="1"/>
    </xf>
    <xf numFmtId="179" fontId="16" fillId="0" borderId="1" xfId="53" applyFont="1">
      <alignment horizontal="right" vertical="center"/>
    </xf>
    <xf numFmtId="49" fontId="15" fillId="0" borderId="1" xfId="0" applyNumberFormat="1" applyFont="1" applyBorder="1" applyAlignment="1" applyProtection="1">
      <alignment horizontal="center" vertical="center" wrapText="1"/>
    </xf>
    <xf numFmtId="49" fontId="11" fillId="0" borderId="0" xfId="57" applyBorder="1" applyAlignment="1">
      <alignment horizontal="right" vertical="center" wrapText="1"/>
    </xf>
    <xf numFmtId="49" fontId="5" fillId="0" borderId="2" xfId="57" applyFont="1" applyBorder="1" applyAlignment="1">
      <alignment horizontal="left" vertical="center" wrapText="1"/>
    </xf>
    <xf numFmtId="49" fontId="5" fillId="0" borderId="8" xfId="57" applyFont="1" applyBorder="1" applyAlignment="1">
      <alignment horizontal="left" vertical="center" wrapText="1"/>
    </xf>
    <xf numFmtId="49" fontId="9" fillId="0" borderId="1" xfId="57" applyFont="1" applyAlignment="1">
      <alignment horizontal="center" vertical="center" wrapText="1"/>
    </xf>
    <xf numFmtId="176" fontId="9" fillId="0" borderId="1" xfId="0" applyNumberFormat="1" applyFont="1" applyBorder="1" applyAlignment="1" applyProtection="1">
      <alignment horizontal="center" vertical="center"/>
    </xf>
    <xf numFmtId="49" fontId="9" fillId="0" borderId="1" xfId="0" applyNumberFormat="1" applyFont="1" applyBorder="1" applyAlignment="1" applyProtection="1">
      <alignment horizontal="left" vertical="center" wrapText="1"/>
    </xf>
    <xf numFmtId="181" fontId="6" fillId="0" borderId="1" xfId="0" applyNumberFormat="1" applyFont="1" applyBorder="1" applyAlignment="1" applyProtection="1">
      <alignment horizontal="right" vertical="center"/>
    </xf>
    <xf numFmtId="179" fontId="6" fillId="0" borderId="1" xfId="0" applyNumberFormat="1" applyFont="1" applyBorder="1" applyAlignment="1" applyProtection="1">
      <alignment horizontal="right" vertical="center"/>
    </xf>
    <xf numFmtId="0" fontId="9" fillId="0" borderId="1" xfId="56" applyFont="1" applyFill="1" applyBorder="1" applyAlignment="1" applyProtection="1">
      <alignment horizontal="left" vertical="center"/>
    </xf>
    <xf numFmtId="49" fontId="9" fillId="0" borderId="1" xfId="0" applyNumberFormat="1" applyFont="1" applyBorder="1" applyAlignment="1" applyProtection="1">
      <alignment horizontal="center" vertical="center" wrapText="1"/>
    </xf>
    <xf numFmtId="49" fontId="4" fillId="0" borderId="1" xfId="0" applyNumberFormat="1" applyFont="1" applyBorder="1" applyAlignment="1" applyProtection="1">
      <alignment horizontal="center" vertical="center"/>
    </xf>
    <xf numFmtId="0" fontId="10" fillId="0" borderId="0" xfId="0" applyFont="1" applyBorder="1" applyAlignment="1" applyProtection="1">
      <alignment horizontal="center" vertical="center"/>
    </xf>
    <xf numFmtId="0" fontId="4" fillId="0" borderId="0" xfId="0" applyFont="1" applyBorder="1" applyAlignment="1">
      <alignment horizontal="center" vertical="center"/>
      <protection locked="0"/>
    </xf>
    <xf numFmtId="49" fontId="17" fillId="0" borderId="1" xfId="57" applyFont="1" applyAlignment="1">
      <alignment horizontal="center" vertical="center" wrapText="1"/>
    </xf>
    <xf numFmtId="0" fontId="18" fillId="0" borderId="1" xfId="0" applyFont="1" applyBorder="1" applyAlignment="1" applyProtection="1">
      <alignment horizontal="center" vertical="center"/>
    </xf>
    <xf numFmtId="0" fontId="18" fillId="0" borderId="1" xfId="0" applyFont="1" applyBorder="1" applyAlignment="1" applyProtection="1">
      <alignment horizontal="center" vertical="center" wrapText="1"/>
    </xf>
    <xf numFmtId="0" fontId="18" fillId="0" borderId="1" xfId="0" applyFont="1" applyBorder="1" applyAlignment="1" applyProtection="1">
      <alignment vertical="center" wrapText="1"/>
    </xf>
    <xf numFmtId="0" fontId="18" fillId="0" borderId="1" xfId="0" applyFont="1" applyBorder="1" applyAlignment="1" applyProtection="1">
      <alignment horizontal="left" vertical="center" wrapText="1"/>
    </xf>
    <xf numFmtId="49" fontId="19" fillId="0" borderId="0" xfId="56" applyNumberFormat="1" applyFont="1" applyFill="1" applyBorder="1" applyAlignment="1" applyProtection="1"/>
    <xf numFmtId="0" fontId="20" fillId="0" borderId="0" xfId="0" applyFont="1" applyBorder="1" applyAlignment="1" applyProtection="1">
      <alignment vertical="center"/>
    </xf>
    <xf numFmtId="49" fontId="5" fillId="0" borderId="3" xfId="57" applyFont="1" applyBorder="1" applyAlignment="1">
      <alignment horizontal="left" vertical="center" wrapText="1"/>
    </xf>
    <xf numFmtId="0" fontId="9" fillId="0" borderId="10" xfId="0" applyFont="1" applyBorder="1" applyAlignment="1" applyProtection="1">
      <alignment horizontal="left" vertical="center" wrapText="1"/>
    </xf>
    <xf numFmtId="0" fontId="9"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3" xfId="0" applyFont="1" applyBorder="1" applyAlignment="1" applyProtection="1">
      <alignment horizontal="left" vertical="center" wrapText="1"/>
    </xf>
    <xf numFmtId="0" fontId="9" fillId="0" borderId="1"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9" fillId="0" borderId="3" xfId="0" applyFont="1" applyBorder="1" applyAlignment="1" applyProtection="1">
      <alignment horizontal="left" vertical="center" wrapText="1"/>
    </xf>
    <xf numFmtId="0" fontId="9" fillId="0" borderId="11" xfId="0" applyFont="1" applyBorder="1" applyAlignment="1" applyProtection="1">
      <alignment horizontal="left" vertical="center" wrapText="1"/>
    </xf>
    <xf numFmtId="49" fontId="7" fillId="0" borderId="0" xfId="57" applyFont="1" applyBorder="1" applyAlignment="1">
      <alignment horizontal="right" vertical="center" wrapText="1"/>
    </xf>
    <xf numFmtId="49" fontId="7" fillId="0" borderId="0" xfId="57" applyFont="1" applyBorder="1">
      <alignment horizontal="left" vertical="center" wrapText="1"/>
    </xf>
    <xf numFmtId="49" fontId="21" fillId="0" borderId="0" xfId="57" applyFont="1" applyBorder="1" applyAlignment="1">
      <alignment horizontal="center" vertical="center" wrapText="1"/>
    </xf>
    <xf numFmtId="49" fontId="7" fillId="0" borderId="2" xfId="57" applyFont="1" applyBorder="1" applyAlignment="1">
      <alignment horizontal="left" vertical="center" wrapText="1"/>
    </xf>
    <xf numFmtId="49" fontId="7" fillId="0" borderId="3" xfId="57" applyFont="1" applyBorder="1" applyAlignment="1">
      <alignment horizontal="left" vertical="center" wrapText="1"/>
    </xf>
    <xf numFmtId="49" fontId="7" fillId="0" borderId="8" xfId="57" applyFont="1" applyBorder="1" applyAlignment="1">
      <alignment horizontal="left" vertical="center" wrapText="1"/>
    </xf>
    <xf numFmtId="0" fontId="22" fillId="0" borderId="0" xfId="0" applyFont="1" applyBorder="1" applyAlignment="1" applyProtection="1">
      <alignment horizontal="center" vertical="center"/>
    </xf>
    <xf numFmtId="0" fontId="18" fillId="0" borderId="0" xfId="0" applyFont="1" applyBorder="1" applyAlignment="1">
      <alignment horizontal="center" vertical="center"/>
      <protection locked="0"/>
    </xf>
    <xf numFmtId="49" fontId="23" fillId="0" borderId="1" xfId="57" applyFont="1" applyAlignment="1">
      <alignment horizontal="center" vertical="center" wrapText="1"/>
    </xf>
    <xf numFmtId="0" fontId="24" fillId="0" borderId="1" xfId="0" applyFont="1" applyBorder="1" applyAlignment="1" applyProtection="1">
      <alignment horizontal="center" vertical="center"/>
    </xf>
    <xf numFmtId="0" fontId="24" fillId="0" borderId="1" xfId="0" applyFont="1" applyBorder="1" applyAlignment="1">
      <alignment horizontal="center" vertical="center"/>
      <protection locked="0"/>
    </xf>
    <xf numFmtId="0" fontId="0" fillId="0" borderId="1" xfId="0" applyBorder="1" applyAlignment="1" applyProtection="1">
      <alignment horizontal="center" vertical="center"/>
    </xf>
    <xf numFmtId="0" fontId="25" fillId="0" borderId="1" xfId="0" applyFont="1" applyBorder="1" applyAlignment="1" applyProtection="1">
      <alignment horizontal="center" vertical="center"/>
    </xf>
    <xf numFmtId="0" fontId="9" fillId="0" borderId="0" xfId="0" applyFont="1" applyBorder="1" applyAlignment="1" applyProtection="1">
      <alignment horizontal="right" vertical="center"/>
    </xf>
    <xf numFmtId="0" fontId="26" fillId="0" borderId="0" xfId="0" applyFont="1" applyBorder="1" applyAlignment="1" applyProtection="1">
      <alignment horizontal="right"/>
    </xf>
    <xf numFmtId="0" fontId="26" fillId="0" borderId="0" xfId="0" applyFont="1" applyBorder="1" applyAlignment="1">
      <alignment horizontal="right"/>
      <protection locked="0"/>
    </xf>
    <xf numFmtId="0" fontId="5" fillId="2" borderId="12" xfId="0" applyFont="1" applyFill="1" applyBorder="1" applyAlignment="1">
      <alignment horizontal="center" vertical="center" wrapText="1"/>
      <protection locked="0"/>
    </xf>
    <xf numFmtId="49" fontId="5" fillId="0" borderId="0" xfId="57" applyFont="1" applyBorder="1" applyAlignment="1">
      <alignment horizontal="center" vertical="center" wrapText="1"/>
    </xf>
    <xf numFmtId="49" fontId="5" fillId="0" borderId="1" xfId="57" applyFont="1" applyAlignment="1">
      <alignment horizontal="left" vertical="center" wrapText="1" indent="1"/>
    </xf>
    <xf numFmtId="49" fontId="5" fillId="0" borderId="1" xfId="57" applyFont="1" applyAlignment="1">
      <alignment horizontal="left" vertical="center" wrapText="1" indent="2"/>
    </xf>
    <xf numFmtId="0" fontId="22" fillId="0" borderId="0" xfId="0" applyFont="1" applyBorder="1" applyAlignment="1" applyProtection="1">
      <alignment vertical="center"/>
    </xf>
    <xf numFmtId="49" fontId="6" fillId="0" borderId="0" xfId="57" applyFont="1" applyBorder="1" applyAlignment="1">
      <alignment horizontal="right" vertical="center" wrapText="1"/>
    </xf>
    <xf numFmtId="49" fontId="6" fillId="0" borderId="0" xfId="0" applyNumberFormat="1" applyFont="1" applyBorder="1" applyAlignment="1" applyProtection="1">
      <alignment horizontal="left" vertical="center" wrapText="1"/>
    </xf>
    <xf numFmtId="49" fontId="6" fillId="0" borderId="0" xfId="0" applyNumberFormat="1" applyFont="1" applyBorder="1" applyAlignment="1" applyProtection="1">
      <alignment horizontal="center" vertical="center" wrapText="1"/>
    </xf>
    <xf numFmtId="49" fontId="6" fillId="0" borderId="0" xfId="0" applyNumberFormat="1" applyFont="1" applyBorder="1" applyAlignment="1" applyProtection="1">
      <alignment horizontal="right" vertical="center" wrapText="1"/>
    </xf>
    <xf numFmtId="49" fontId="6" fillId="0" borderId="1" xfId="0" applyNumberFormat="1" applyFont="1" applyBorder="1" applyAlignment="1" applyProtection="1">
      <alignment horizontal="center" vertical="center" wrapText="1"/>
    </xf>
    <xf numFmtId="49" fontId="6" fillId="0" borderId="1" xfId="57" applyFont="1" applyAlignment="1">
      <alignment horizontal="center" vertical="center" wrapText="1"/>
    </xf>
    <xf numFmtId="0" fontId="6" fillId="0" borderId="11" xfId="0" applyFont="1" applyBorder="1" applyAlignment="1">
      <alignment vertical="center" wrapText="1"/>
      <protection locked="0"/>
    </xf>
    <xf numFmtId="0" fontId="7" fillId="0" borderId="11" xfId="0" applyFont="1" applyBorder="1" applyAlignment="1">
      <alignment vertical="center" wrapText="1"/>
      <protection locked="0"/>
    </xf>
    <xf numFmtId="0" fontId="6" fillId="0" borderId="11" xfId="0" applyFont="1" applyBorder="1" applyAlignment="1" applyProtection="1">
      <alignment horizontal="left" vertical="center"/>
    </xf>
    <xf numFmtId="0" fontId="7" fillId="0" borderId="11" xfId="0" applyFont="1" applyBorder="1" applyAlignment="1" applyProtection="1">
      <alignment vertical="center" wrapText="1"/>
    </xf>
    <xf numFmtId="0" fontId="27" fillId="0" borderId="11" xfId="0" applyFont="1" applyBorder="1" applyAlignment="1" applyProtection="1">
      <alignment horizontal="center" vertical="center"/>
    </xf>
    <xf numFmtId="0" fontId="27" fillId="0" borderId="11" xfId="0" applyFont="1" applyBorder="1" applyAlignment="1">
      <alignment horizontal="center" vertical="center" wrapText="1"/>
      <protection locked="0"/>
    </xf>
    <xf numFmtId="0" fontId="6" fillId="0" borderId="11" xfId="0" applyFont="1" applyBorder="1" applyAlignment="1">
      <alignment horizontal="left" vertical="center" wrapText="1"/>
      <protection locked="0"/>
    </xf>
    <xf numFmtId="4" fontId="6" fillId="0" borderId="11" xfId="0" applyNumberFormat="1" applyFont="1" applyBorder="1" applyAlignment="1">
      <alignment horizontal="right" vertical="center"/>
      <protection locked="0"/>
    </xf>
    <xf numFmtId="49" fontId="2" fillId="0" borderId="0" xfId="0" applyNumberFormat="1"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xf numFmtId="0" fontId="9" fillId="2" borderId="1" xfId="0" applyFont="1" applyFill="1" applyBorder="1" applyAlignment="1">
      <alignment horizontal="center" vertical="center" wrapText="1"/>
      <protection locked="0"/>
    </xf>
    <xf numFmtId="179" fontId="9" fillId="0" borderId="1" xfId="53" applyFont="1" applyAlignment="1">
      <alignment horizontal="left" vertical="center"/>
    </xf>
    <xf numFmtId="179" fontId="6" fillId="0" borderId="1" xfId="53" applyFont="1" applyAlignment="1">
      <alignment horizontal="left" vertical="center" indent="1"/>
    </xf>
    <xf numFmtId="179" fontId="6" fillId="0" borderId="1" xfId="53" applyFont="1" applyAlignment="1">
      <alignment horizontal="left" vertical="center" indent="2"/>
    </xf>
    <xf numFmtId="179" fontId="6" fillId="0" borderId="1" xfId="53" applyFont="1" applyAlignment="1">
      <alignment horizontal="left" vertical="center"/>
    </xf>
    <xf numFmtId="179" fontId="6" fillId="0" borderId="1" xfId="53" applyFont="1" applyAlignment="1">
      <alignment horizontal="center" vertical="center"/>
    </xf>
    <xf numFmtId="0" fontId="9" fillId="2" borderId="1" xfId="0" applyFont="1" applyFill="1" applyBorder="1" applyAlignment="1" applyProtection="1">
      <alignment horizontal="center" vertical="center"/>
    </xf>
    <xf numFmtId="0" fontId="28" fillId="0" borderId="1" xfId="0" applyFont="1" applyBorder="1" applyAlignment="1" applyProtection="1"/>
    <xf numFmtId="49" fontId="29" fillId="0" borderId="1" xfId="57" applyFont="1" applyAlignment="1">
      <alignment horizontal="center" vertical="center" wrapText="1"/>
    </xf>
    <xf numFmtId="4" fontId="6" fillId="0" borderId="13" xfId="0" applyNumberFormat="1" applyFont="1" applyBorder="1" applyAlignment="1" applyProtection="1">
      <alignment horizontal="right" vertical="center"/>
    </xf>
    <xf numFmtId="0" fontId="29" fillId="0" borderId="14" xfId="0" applyFont="1" applyBorder="1" applyAlignment="1" applyProtection="1">
      <alignment horizontal="left" vertical="center"/>
    </xf>
    <xf numFmtId="0" fontId="29" fillId="0" borderId="15" xfId="0" applyFont="1" applyBorder="1" applyAlignment="1" applyProtection="1">
      <alignment horizontal="right" vertical="center"/>
    </xf>
    <xf numFmtId="0" fontId="29" fillId="0" borderId="15" xfId="0" applyFont="1" applyBorder="1" applyAlignment="1" applyProtection="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IntegralNumberStyle" xfId="49"/>
    <cellStyle name="PercentStyle" xfId="50"/>
    <cellStyle name="DateTimeStyle" xfId="51"/>
    <cellStyle name="TimeStyle" xfId="52"/>
    <cellStyle name="MoneyStyle" xfId="53"/>
    <cellStyle name="NumberStyle" xfId="54"/>
    <cellStyle name="DateStyle" xfId="55"/>
    <cellStyle name="Normal" xfId="56"/>
    <cellStyle name="TextStyle"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tyles" Target="styles.xml"/><Relationship Id="rId23" Type="http://schemas.openxmlformats.org/officeDocument/2006/relationships/sharedStrings" Target="sharedStrings.xml"/><Relationship Id="rId22" Type="http://schemas.openxmlformats.org/officeDocument/2006/relationships/theme" Target="theme/theme1.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39"/>
  <sheetViews>
    <sheetView showZeros="0" tabSelected="1" workbookViewId="0">
      <selection activeCell="B42" sqref="B42"/>
    </sheetView>
  </sheetViews>
  <sheetFormatPr defaultColWidth="9.28333333333333" defaultRowHeight="14.25" customHeight="1" outlineLevelCol="3"/>
  <cols>
    <col min="1" max="1" width="46.1416666666667" customWidth="1"/>
    <col min="2" max="2" width="50.2833333333333" customWidth="1"/>
    <col min="3" max="3" width="47.1416666666667" customWidth="1"/>
    <col min="4" max="4" width="53.85" customWidth="1"/>
  </cols>
  <sheetData>
    <row r="1" ht="13.5" customHeight="1" spans="1:4">
      <c r="A1" s="22"/>
      <c r="B1" s="22"/>
      <c r="C1" s="22"/>
      <c r="D1" s="26" t="s">
        <v>0</v>
      </c>
    </row>
    <row r="2" ht="45" customHeight="1" spans="1:4">
      <c r="A2" s="23" t="s">
        <v>1</v>
      </c>
      <c r="B2" s="23"/>
      <c r="C2" s="23"/>
      <c r="D2" s="23"/>
    </row>
    <row r="3" ht="21" customHeight="1" spans="1:4">
      <c r="A3" s="22" t="str">
        <f>"单位名称："&amp;"永仁县机关事务服务中心"</f>
        <v>单位名称：永仁县机关事务服务中心</v>
      </c>
      <c r="B3" s="22"/>
      <c r="C3" s="22"/>
      <c r="D3" s="26" t="s">
        <v>2</v>
      </c>
    </row>
    <row r="4" ht="19.5" customHeight="1" spans="1:4">
      <c r="A4" s="9" t="s">
        <v>3</v>
      </c>
      <c r="B4" s="9"/>
      <c r="C4" s="9" t="s">
        <v>4</v>
      </c>
      <c r="D4" s="9"/>
    </row>
    <row r="5" ht="19.5" customHeight="1" spans="1:4">
      <c r="A5" s="9" t="s">
        <v>5</v>
      </c>
      <c r="B5" s="9" t="str">
        <f t="shared" ref="B5:D5" si="0">"2025"&amp;"年预算数"</f>
        <v>2025年预算数</v>
      </c>
      <c r="C5" s="9" t="s">
        <v>6</v>
      </c>
      <c r="D5" s="9" t="str">
        <f t="shared" si="0"/>
        <v>2025年预算数</v>
      </c>
    </row>
    <row r="6" ht="19.5" customHeight="1" spans="1:4">
      <c r="A6" s="9"/>
      <c r="B6" s="9"/>
      <c r="C6" s="9"/>
      <c r="D6" s="9"/>
    </row>
    <row r="7" ht="25.3" customHeight="1" spans="1:4">
      <c r="A7" s="7" t="s">
        <v>7</v>
      </c>
      <c r="B7" s="8">
        <v>1004.709484</v>
      </c>
      <c r="C7" s="7" t="s">
        <v>8</v>
      </c>
      <c r="D7" s="8">
        <v>974.068508</v>
      </c>
    </row>
    <row r="8" ht="25.3" customHeight="1" spans="1:4">
      <c r="A8" s="7" t="s">
        <v>9</v>
      </c>
      <c r="B8" s="8"/>
      <c r="C8" s="7" t="s">
        <v>10</v>
      </c>
      <c r="D8" s="8"/>
    </row>
    <row r="9" ht="25.3" customHeight="1" spans="1:4">
      <c r="A9" s="7" t="s">
        <v>11</v>
      </c>
      <c r="B9" s="8"/>
      <c r="C9" s="7" t="s">
        <v>12</v>
      </c>
      <c r="D9" s="8"/>
    </row>
    <row r="10" ht="25.3" customHeight="1" spans="1:4">
      <c r="A10" s="7" t="s">
        <v>13</v>
      </c>
      <c r="B10" s="8"/>
      <c r="C10" s="7" t="s">
        <v>14</v>
      </c>
      <c r="D10" s="8"/>
    </row>
    <row r="11" ht="25.3" customHeight="1" spans="1:4">
      <c r="A11" s="7" t="s">
        <v>15</v>
      </c>
      <c r="B11" s="8">
        <v>1.3882</v>
      </c>
      <c r="C11" s="7" t="s">
        <v>16</v>
      </c>
      <c r="D11" s="8"/>
    </row>
    <row r="12" ht="20.25" customHeight="1" spans="1:4">
      <c r="A12" s="7" t="s">
        <v>17</v>
      </c>
      <c r="B12" s="8"/>
      <c r="C12" s="7" t="s">
        <v>18</v>
      </c>
      <c r="D12" s="8"/>
    </row>
    <row r="13" ht="20.25" customHeight="1" spans="1:4">
      <c r="A13" s="7" t="s">
        <v>19</v>
      </c>
      <c r="B13" s="8"/>
      <c r="C13" s="7" t="s">
        <v>20</v>
      </c>
      <c r="D13" s="8"/>
    </row>
    <row r="14" ht="20.25" customHeight="1" spans="1:4">
      <c r="A14" s="7" t="s">
        <v>21</v>
      </c>
      <c r="B14" s="8"/>
      <c r="C14" s="7" t="s">
        <v>22</v>
      </c>
      <c r="D14" s="8">
        <v>14.830209</v>
      </c>
    </row>
    <row r="15" ht="20.25" customHeight="1" spans="1:4">
      <c r="A15" s="7" t="s">
        <v>23</v>
      </c>
      <c r="B15" s="8"/>
      <c r="C15" s="7" t="s">
        <v>24</v>
      </c>
      <c r="D15" s="8"/>
    </row>
    <row r="16" ht="20.25" customHeight="1" spans="1:4">
      <c r="A16" s="7" t="s">
        <v>25</v>
      </c>
      <c r="B16" s="8">
        <v>1.3882</v>
      </c>
      <c r="C16" s="7" t="s">
        <v>26</v>
      </c>
      <c r="D16" s="8">
        <v>8.279511</v>
      </c>
    </row>
    <row r="17" ht="20.25" customHeight="1" spans="1:4">
      <c r="A17" s="7"/>
      <c r="B17" s="8"/>
      <c r="C17" s="7" t="s">
        <v>27</v>
      </c>
      <c r="D17" s="8"/>
    </row>
    <row r="18" ht="20.25" customHeight="1" spans="1:4">
      <c r="A18" s="7"/>
      <c r="B18" s="120"/>
      <c r="C18" s="7" t="s">
        <v>28</v>
      </c>
      <c r="D18" s="8"/>
    </row>
    <row r="19" ht="20.25" customHeight="1" spans="1:4">
      <c r="A19" s="7"/>
      <c r="B19" s="120"/>
      <c r="C19" s="7" t="s">
        <v>29</v>
      </c>
      <c r="D19" s="8"/>
    </row>
    <row r="20" ht="20.25" customHeight="1" spans="1:4">
      <c r="A20" s="7"/>
      <c r="B20" s="120"/>
      <c r="C20" s="7" t="s">
        <v>30</v>
      </c>
      <c r="D20" s="8"/>
    </row>
    <row r="21" ht="20.25" customHeight="1" spans="1:4">
      <c r="A21" s="7"/>
      <c r="B21" s="120"/>
      <c r="C21" s="7" t="s">
        <v>31</v>
      </c>
      <c r="D21" s="8"/>
    </row>
    <row r="22" ht="20.25" customHeight="1" spans="1:4">
      <c r="A22" s="7"/>
      <c r="B22" s="120"/>
      <c r="C22" s="7" t="s">
        <v>32</v>
      </c>
      <c r="D22" s="8"/>
    </row>
    <row r="23" ht="20.25" customHeight="1" spans="1:4">
      <c r="A23" s="7"/>
      <c r="B23" s="120"/>
      <c r="C23" s="7" t="s">
        <v>33</v>
      </c>
      <c r="D23" s="8"/>
    </row>
    <row r="24" ht="20.25" customHeight="1" spans="1:4">
      <c r="A24" s="7"/>
      <c r="B24" s="120"/>
      <c r="C24" s="7" t="s">
        <v>34</v>
      </c>
      <c r="D24" s="8"/>
    </row>
    <row r="25" ht="20.25" customHeight="1" spans="1:4">
      <c r="A25" s="7"/>
      <c r="B25" s="120"/>
      <c r="C25" s="7" t="s">
        <v>35</v>
      </c>
      <c r="D25" s="8"/>
    </row>
    <row r="26" ht="20.25" customHeight="1" spans="1:4">
      <c r="A26" s="7"/>
      <c r="B26" s="120"/>
      <c r="C26" s="7" t="s">
        <v>36</v>
      </c>
      <c r="D26" s="8">
        <v>8.919456</v>
      </c>
    </row>
    <row r="27" ht="20.25" customHeight="1" spans="1:4">
      <c r="A27" s="7"/>
      <c r="B27" s="120"/>
      <c r="C27" s="7" t="s">
        <v>37</v>
      </c>
      <c r="D27" s="8"/>
    </row>
    <row r="28" ht="20.25" customHeight="1" spans="1:4">
      <c r="A28" s="7"/>
      <c r="B28" s="120"/>
      <c r="C28" s="7" t="s">
        <v>38</v>
      </c>
      <c r="D28" s="8"/>
    </row>
    <row r="29" ht="20.25" customHeight="1" spans="1:4">
      <c r="A29" s="7"/>
      <c r="B29" s="120"/>
      <c r="C29" s="7" t="s">
        <v>39</v>
      </c>
      <c r="D29" s="8"/>
    </row>
    <row r="30" ht="20.25" customHeight="1" spans="1:4">
      <c r="A30" s="7"/>
      <c r="B30" s="120"/>
      <c r="C30" s="7" t="s">
        <v>40</v>
      </c>
      <c r="D30" s="8"/>
    </row>
    <row r="31" ht="20.25" customHeight="1" spans="1:4">
      <c r="A31" s="7"/>
      <c r="B31" s="120"/>
      <c r="C31" s="7" t="s">
        <v>41</v>
      </c>
      <c r="D31" s="8"/>
    </row>
    <row r="32" ht="20.25" customHeight="1" spans="1:4">
      <c r="A32" s="7"/>
      <c r="B32" s="120"/>
      <c r="C32" s="7" t="s">
        <v>42</v>
      </c>
      <c r="D32" s="8"/>
    </row>
    <row r="33" ht="20.25" customHeight="1" spans="1:4">
      <c r="A33" s="7"/>
      <c r="B33" s="120"/>
      <c r="C33" s="7" t="s">
        <v>43</v>
      </c>
      <c r="D33" s="8"/>
    </row>
    <row r="34" ht="20.25" customHeight="1" spans="1:4">
      <c r="A34" s="7"/>
      <c r="B34" s="120"/>
      <c r="C34" s="7" t="s">
        <v>44</v>
      </c>
      <c r="D34" s="8"/>
    </row>
    <row r="35" ht="20.25" customHeight="1" spans="1:4">
      <c r="A35" s="7"/>
      <c r="B35" s="120"/>
      <c r="C35" s="7" t="s">
        <v>45</v>
      </c>
      <c r="D35" s="8"/>
    </row>
    <row r="36" ht="20.25" customHeight="1" spans="1:4">
      <c r="A36" s="7"/>
      <c r="B36" s="120"/>
      <c r="C36" s="7" t="s">
        <v>46</v>
      </c>
      <c r="D36" s="8"/>
    </row>
    <row r="37" ht="20.25" customHeight="1" spans="1:4">
      <c r="A37" s="121" t="s">
        <v>47</v>
      </c>
      <c r="B37" s="122">
        <v>1006.097684</v>
      </c>
      <c r="C37" s="121" t="s">
        <v>48</v>
      </c>
      <c r="D37" s="8">
        <v>1006.097684</v>
      </c>
    </row>
    <row r="38" ht="20.25" customHeight="1" spans="1:4">
      <c r="A38" s="123" t="s">
        <v>49</v>
      </c>
      <c r="B38" s="124"/>
      <c r="C38" s="125" t="s">
        <v>50</v>
      </c>
      <c r="D38" s="8"/>
    </row>
    <row r="39" ht="20.25" customHeight="1" spans="1:4">
      <c r="A39" s="121" t="s">
        <v>51</v>
      </c>
      <c r="B39" s="122">
        <v>1006.097684</v>
      </c>
      <c r="C39" s="121" t="s">
        <v>52</v>
      </c>
      <c r="D39" s="8">
        <v>1006.097684</v>
      </c>
    </row>
  </sheetData>
  <mergeCells count="8">
    <mergeCell ref="A2:D2"/>
    <mergeCell ref="A3:B3"/>
    <mergeCell ref="A4:B4"/>
    <mergeCell ref="C4:D4"/>
    <mergeCell ref="A5:A6"/>
    <mergeCell ref="B5:B6"/>
    <mergeCell ref="C5:C6"/>
    <mergeCell ref="D5:D6"/>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opLeftCell="A23" workbookViewId="0">
      <selection activeCell="L9" sqref="L9"/>
    </sheetView>
  </sheetViews>
  <sheetFormatPr defaultColWidth="9" defaultRowHeight="13.5"/>
  <cols>
    <col min="1" max="1" width="15.375" customWidth="1"/>
    <col min="2" max="2" width="24.5" customWidth="1"/>
    <col min="3" max="3" width="13.5" customWidth="1"/>
    <col min="4" max="4" width="15.25" customWidth="1"/>
    <col min="5" max="9" width="13.5" customWidth="1"/>
    <col min="10" max="10" width="39" customWidth="1"/>
  </cols>
  <sheetData>
    <row r="1" spans="1:10">
      <c r="A1" s="26" t="s">
        <v>366</v>
      </c>
      <c r="B1" s="22"/>
      <c r="C1" s="22"/>
      <c r="D1" s="22"/>
      <c r="E1" s="22"/>
      <c r="F1" s="22"/>
      <c r="G1" s="22"/>
      <c r="H1" s="22"/>
      <c r="I1" s="22"/>
      <c r="J1" s="22" t="s">
        <v>305</v>
      </c>
    </row>
    <row r="2" ht="26.25" spans="1:10">
      <c r="A2" s="23" t="str">
        <f>"2025"&amp;"年部门项目支出绩效目标表（本次下达）"</f>
        <v>2025年部门项目支出绩效目标表（本次下达）</v>
      </c>
      <c r="B2" s="23"/>
      <c r="C2" s="23"/>
      <c r="D2" s="23"/>
      <c r="E2" s="23"/>
      <c r="F2" s="23"/>
      <c r="G2" s="23"/>
      <c r="H2" s="23"/>
      <c r="I2" s="23"/>
      <c r="J2" s="23"/>
    </row>
    <row r="3" spans="1:10">
      <c r="A3" s="48" t="str">
        <f>"单位名称："&amp;"永仁县机关事务服务中心"</f>
        <v>单位名称：永仁县机关事务服务中心</v>
      </c>
      <c r="B3" s="67"/>
      <c r="C3" s="67"/>
      <c r="D3" s="49"/>
      <c r="E3" s="58"/>
      <c r="F3" s="59"/>
      <c r="G3" s="58"/>
      <c r="H3" s="59"/>
      <c r="I3" s="59"/>
      <c r="J3" s="59"/>
    </row>
    <row r="4" ht="27" spans="1:10">
      <c r="A4" s="60" t="s">
        <v>367</v>
      </c>
      <c r="B4" s="60" t="s">
        <v>368</v>
      </c>
      <c r="C4" s="60" t="s">
        <v>369</v>
      </c>
      <c r="D4" s="60" t="s">
        <v>370</v>
      </c>
      <c r="E4" s="60" t="s">
        <v>371</v>
      </c>
      <c r="F4" s="60" t="s">
        <v>372</v>
      </c>
      <c r="G4" s="60" t="s">
        <v>373</v>
      </c>
      <c r="H4" s="60" t="s">
        <v>374</v>
      </c>
      <c r="I4" s="60" t="s">
        <v>375</v>
      </c>
      <c r="J4" s="60" t="s">
        <v>376</v>
      </c>
    </row>
    <row r="5" ht="15" spans="1:10">
      <c r="A5" s="61">
        <v>1</v>
      </c>
      <c r="B5" s="61">
        <v>2</v>
      </c>
      <c r="C5" s="62">
        <v>3</v>
      </c>
      <c r="D5" s="61">
        <v>4</v>
      </c>
      <c r="E5" s="61">
        <v>5</v>
      </c>
      <c r="F5" s="61">
        <v>6</v>
      </c>
      <c r="G5" s="61">
        <v>7</v>
      </c>
      <c r="H5" s="61">
        <v>8</v>
      </c>
      <c r="I5" s="61">
        <v>9</v>
      </c>
      <c r="J5" s="61">
        <v>10</v>
      </c>
    </row>
    <row r="6" s="66" customFormat="1" ht="60" customHeight="1" spans="1:10">
      <c r="A6" s="68" t="s">
        <v>377</v>
      </c>
      <c r="B6" s="68" t="s">
        <v>378</v>
      </c>
      <c r="C6" s="69" t="s">
        <v>318</v>
      </c>
      <c r="D6" s="69" t="s">
        <v>319</v>
      </c>
      <c r="E6" s="69" t="s">
        <v>379</v>
      </c>
      <c r="F6" s="70" t="s">
        <v>321</v>
      </c>
      <c r="G6" s="70" t="s">
        <v>95</v>
      </c>
      <c r="H6" s="69" t="s">
        <v>357</v>
      </c>
      <c r="I6" s="69" t="s">
        <v>323</v>
      </c>
      <c r="J6" s="72" t="s">
        <v>380</v>
      </c>
    </row>
    <row r="7" s="66" customFormat="1" ht="60" customHeight="1" spans="1:10">
      <c r="A7" s="71"/>
      <c r="B7" s="71"/>
      <c r="C7" s="69" t="s">
        <v>318</v>
      </c>
      <c r="D7" s="69" t="s">
        <v>339</v>
      </c>
      <c r="E7" s="69" t="s">
        <v>381</v>
      </c>
      <c r="F7" s="70" t="s">
        <v>326</v>
      </c>
      <c r="G7" s="70" t="s">
        <v>327</v>
      </c>
      <c r="H7" s="70" t="s">
        <v>328</v>
      </c>
      <c r="I7" s="69" t="s">
        <v>323</v>
      </c>
      <c r="J7" s="72" t="s">
        <v>382</v>
      </c>
    </row>
    <row r="8" s="66" customFormat="1" ht="60" customHeight="1" spans="1:10">
      <c r="A8" s="71"/>
      <c r="B8" s="71"/>
      <c r="C8" s="69" t="s">
        <v>351</v>
      </c>
      <c r="D8" s="69" t="s">
        <v>352</v>
      </c>
      <c r="E8" s="69" t="s">
        <v>383</v>
      </c>
      <c r="F8" s="70" t="s">
        <v>321</v>
      </c>
      <c r="G8" s="70" t="s">
        <v>95</v>
      </c>
      <c r="H8" s="69" t="s">
        <v>357</v>
      </c>
      <c r="I8" s="69" t="s">
        <v>323</v>
      </c>
      <c r="J8" s="72" t="s">
        <v>384</v>
      </c>
    </row>
    <row r="9" s="66" customFormat="1" ht="60" customHeight="1" spans="1:10">
      <c r="A9" s="71"/>
      <c r="B9" s="71"/>
      <c r="C9" s="69" t="s">
        <v>351</v>
      </c>
      <c r="D9" s="69" t="s">
        <v>352</v>
      </c>
      <c r="E9" s="69" t="s">
        <v>385</v>
      </c>
      <c r="F9" s="70" t="s">
        <v>321</v>
      </c>
      <c r="G9" s="70" t="s">
        <v>386</v>
      </c>
      <c r="H9" s="69" t="s">
        <v>387</v>
      </c>
      <c r="I9" s="69" t="s">
        <v>323</v>
      </c>
      <c r="J9" s="72" t="s">
        <v>388</v>
      </c>
    </row>
    <row r="10" s="66" customFormat="1" ht="60" customHeight="1" spans="1:10">
      <c r="A10" s="71"/>
      <c r="B10" s="71"/>
      <c r="C10" s="69" t="s">
        <v>351</v>
      </c>
      <c r="D10" s="69" t="s">
        <v>352</v>
      </c>
      <c r="E10" s="69" t="s">
        <v>389</v>
      </c>
      <c r="F10" s="70" t="s">
        <v>321</v>
      </c>
      <c r="G10" s="70" t="s">
        <v>390</v>
      </c>
      <c r="H10" s="70" t="s">
        <v>328</v>
      </c>
      <c r="I10" s="69" t="s">
        <v>323</v>
      </c>
      <c r="J10" s="72" t="s">
        <v>391</v>
      </c>
    </row>
    <row r="11" s="66" customFormat="1" ht="60" customHeight="1" spans="1:10">
      <c r="A11" s="73"/>
      <c r="B11" s="73"/>
      <c r="C11" s="69" t="s">
        <v>363</v>
      </c>
      <c r="D11" s="69" t="s">
        <v>364</v>
      </c>
      <c r="E11" s="69" t="s">
        <v>392</v>
      </c>
      <c r="F11" s="70" t="s">
        <v>321</v>
      </c>
      <c r="G11" s="70" t="s">
        <v>343</v>
      </c>
      <c r="H11" s="70" t="s">
        <v>328</v>
      </c>
      <c r="I11" s="69" t="s">
        <v>323</v>
      </c>
      <c r="J11" s="72" t="s">
        <v>393</v>
      </c>
    </row>
  </sheetData>
  <mergeCells count="5">
    <mergeCell ref="A1:J1"/>
    <mergeCell ref="A2:J2"/>
    <mergeCell ref="A3:D3"/>
    <mergeCell ref="A6:A11"/>
    <mergeCell ref="B6:B1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opLeftCell="A22" workbookViewId="0">
      <selection activeCell="D14" sqref="D14"/>
    </sheetView>
  </sheetViews>
  <sheetFormatPr defaultColWidth="9" defaultRowHeight="13.5"/>
  <cols>
    <col min="1" max="9" width="17.125" customWidth="1"/>
    <col min="10" max="10" width="25" customWidth="1"/>
  </cols>
  <sheetData>
    <row r="1" spans="1:10">
      <c r="A1" s="26" t="s">
        <v>366</v>
      </c>
      <c r="B1" s="22"/>
      <c r="C1" s="22"/>
      <c r="D1" s="22"/>
      <c r="E1" s="22"/>
      <c r="F1" s="22"/>
      <c r="G1" s="22"/>
      <c r="H1" s="22"/>
      <c r="I1" s="22"/>
      <c r="J1" s="22" t="s">
        <v>305</v>
      </c>
    </row>
    <row r="2" ht="26.25" spans="1:10">
      <c r="A2" s="23" t="str">
        <f>"2025"&amp;"年部门项目支出绩效目标表（本次下达）"</f>
        <v>2025年部门项目支出绩效目标表（本次下达）</v>
      </c>
      <c r="B2" s="23"/>
      <c r="C2" s="23"/>
      <c r="D2" s="23"/>
      <c r="E2" s="23"/>
      <c r="F2" s="23"/>
      <c r="G2" s="23"/>
      <c r="H2" s="23"/>
      <c r="I2" s="23"/>
      <c r="J2" s="23"/>
    </row>
    <row r="3" spans="1:10">
      <c r="A3" s="48" t="str">
        <f>"单位名称："&amp;"永仁县机关事务服务中心"</f>
        <v>单位名称：永仁县机关事务服务中心</v>
      </c>
      <c r="B3" s="67"/>
      <c r="C3" s="49"/>
      <c r="D3" s="58"/>
      <c r="E3" s="58"/>
      <c r="F3" s="59"/>
      <c r="G3" s="58"/>
      <c r="H3" s="59"/>
      <c r="I3" s="59"/>
      <c r="J3" s="59"/>
    </row>
    <row r="4" ht="27" spans="1:10">
      <c r="A4" s="60" t="s">
        <v>367</v>
      </c>
      <c r="B4" s="60" t="s">
        <v>368</v>
      </c>
      <c r="C4" s="60" t="s">
        <v>369</v>
      </c>
      <c r="D4" s="60" t="s">
        <v>370</v>
      </c>
      <c r="E4" s="60" t="s">
        <v>371</v>
      </c>
      <c r="F4" s="60" t="s">
        <v>372</v>
      </c>
      <c r="G4" s="60" t="s">
        <v>373</v>
      </c>
      <c r="H4" s="60" t="s">
        <v>374</v>
      </c>
      <c r="I4" s="60" t="s">
        <v>375</v>
      </c>
      <c r="J4" s="60" t="s">
        <v>376</v>
      </c>
    </row>
    <row r="5" ht="15" spans="1:10">
      <c r="A5" s="61">
        <v>1</v>
      </c>
      <c r="B5" s="61">
        <v>2</v>
      </c>
      <c r="C5" s="62">
        <v>3</v>
      </c>
      <c r="D5" s="61">
        <v>4</v>
      </c>
      <c r="E5" s="61">
        <v>5</v>
      </c>
      <c r="F5" s="61">
        <v>6</v>
      </c>
      <c r="G5" s="61">
        <v>7</v>
      </c>
      <c r="H5" s="61">
        <v>8</v>
      </c>
      <c r="I5" s="61">
        <v>9</v>
      </c>
      <c r="J5" s="61">
        <v>10</v>
      </c>
    </row>
    <row r="6" s="66" customFormat="1" ht="62" customHeight="1" spans="1:10">
      <c r="A6" s="68" t="s">
        <v>394</v>
      </c>
      <c r="B6" s="68" t="s">
        <v>395</v>
      </c>
      <c r="C6" s="69" t="s">
        <v>318</v>
      </c>
      <c r="D6" s="69" t="s">
        <v>319</v>
      </c>
      <c r="E6" s="72" t="s">
        <v>396</v>
      </c>
      <c r="F6" s="70" t="s">
        <v>321</v>
      </c>
      <c r="G6" s="70" t="s">
        <v>397</v>
      </c>
      <c r="H6" s="69" t="s">
        <v>361</v>
      </c>
      <c r="I6" s="69" t="s">
        <v>323</v>
      </c>
      <c r="J6" s="72" t="s">
        <v>398</v>
      </c>
    </row>
    <row r="7" s="66" customFormat="1" ht="62" customHeight="1" spans="1:10">
      <c r="A7" s="74"/>
      <c r="B7" s="71"/>
      <c r="C7" s="69" t="s">
        <v>318</v>
      </c>
      <c r="D7" s="69" t="s">
        <v>319</v>
      </c>
      <c r="E7" s="72" t="s">
        <v>399</v>
      </c>
      <c r="F7" s="70" t="s">
        <v>400</v>
      </c>
      <c r="G7" s="70" t="s">
        <v>401</v>
      </c>
      <c r="H7" s="69" t="s">
        <v>402</v>
      </c>
      <c r="I7" s="69" t="s">
        <v>323</v>
      </c>
      <c r="J7" s="72" t="s">
        <v>403</v>
      </c>
    </row>
    <row r="8" s="66" customFormat="1" ht="62" customHeight="1" spans="1:10">
      <c r="A8" s="74"/>
      <c r="B8" s="71"/>
      <c r="C8" s="69" t="s">
        <v>351</v>
      </c>
      <c r="D8" s="69" t="s">
        <v>352</v>
      </c>
      <c r="E8" s="69" t="s">
        <v>404</v>
      </c>
      <c r="F8" s="70" t="s">
        <v>321</v>
      </c>
      <c r="G8" s="70" t="s">
        <v>397</v>
      </c>
      <c r="H8" s="69" t="s">
        <v>361</v>
      </c>
      <c r="I8" s="69" t="s">
        <v>323</v>
      </c>
      <c r="J8" s="72" t="s">
        <v>405</v>
      </c>
    </row>
    <row r="9" s="66" customFormat="1" ht="62" customHeight="1" spans="1:10">
      <c r="A9" s="74"/>
      <c r="B9" s="71"/>
      <c r="C9" s="69" t="s">
        <v>351</v>
      </c>
      <c r="D9" s="69" t="s">
        <v>352</v>
      </c>
      <c r="E9" s="72" t="s">
        <v>406</v>
      </c>
      <c r="F9" s="70" t="s">
        <v>321</v>
      </c>
      <c r="G9" s="70" t="s">
        <v>407</v>
      </c>
      <c r="H9" s="69" t="s">
        <v>408</v>
      </c>
      <c r="I9" s="69" t="s">
        <v>323</v>
      </c>
      <c r="J9" s="72" t="s">
        <v>409</v>
      </c>
    </row>
    <row r="10" s="66" customFormat="1" ht="62" customHeight="1" spans="1:10">
      <c r="A10" s="74"/>
      <c r="B10" s="71"/>
      <c r="C10" s="69" t="s">
        <v>351</v>
      </c>
      <c r="D10" s="69" t="s">
        <v>410</v>
      </c>
      <c r="E10" s="69" t="s">
        <v>411</v>
      </c>
      <c r="F10" s="70" t="s">
        <v>321</v>
      </c>
      <c r="G10" s="70" t="s">
        <v>92</v>
      </c>
      <c r="H10" s="69" t="s">
        <v>412</v>
      </c>
      <c r="I10" s="69" t="s">
        <v>323</v>
      </c>
      <c r="J10" s="72" t="s">
        <v>413</v>
      </c>
    </row>
    <row r="11" s="66" customFormat="1" ht="62" customHeight="1" spans="1:10">
      <c r="A11" s="75"/>
      <c r="B11" s="73"/>
      <c r="C11" s="69" t="s">
        <v>363</v>
      </c>
      <c r="D11" s="69" t="s">
        <v>364</v>
      </c>
      <c r="E11" s="69" t="s">
        <v>364</v>
      </c>
      <c r="F11" s="70" t="s">
        <v>321</v>
      </c>
      <c r="G11" s="70" t="s">
        <v>343</v>
      </c>
      <c r="H11" s="70" t="s">
        <v>328</v>
      </c>
      <c r="I11" s="69" t="s">
        <v>323</v>
      </c>
      <c r="J11" s="72" t="s">
        <v>414</v>
      </c>
    </row>
  </sheetData>
  <mergeCells count="5">
    <mergeCell ref="A1:J1"/>
    <mergeCell ref="A2:J2"/>
    <mergeCell ref="A3:C3"/>
    <mergeCell ref="A6:A11"/>
    <mergeCell ref="B6:B11"/>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topLeftCell="A21" workbookViewId="0">
      <selection activeCell="G14" sqref="G14"/>
    </sheetView>
  </sheetViews>
  <sheetFormatPr defaultColWidth="9" defaultRowHeight="13.5"/>
  <cols>
    <col min="1" max="1" width="16.375" customWidth="1"/>
    <col min="2" max="2" width="17.375" customWidth="1"/>
    <col min="3" max="4" width="18" customWidth="1"/>
    <col min="5" max="5" width="18.625" customWidth="1"/>
    <col min="6" max="10" width="18" customWidth="1"/>
  </cols>
  <sheetData>
    <row r="1" spans="1:10">
      <c r="A1" s="26" t="s">
        <v>366</v>
      </c>
      <c r="B1" s="22"/>
      <c r="C1" s="22"/>
      <c r="D1" s="22"/>
      <c r="E1" s="22"/>
      <c r="F1" s="22"/>
      <c r="G1" s="22"/>
      <c r="H1" s="22"/>
      <c r="I1" s="22"/>
      <c r="J1" s="22" t="s">
        <v>305</v>
      </c>
    </row>
    <row r="2" ht="26.25" spans="1:10">
      <c r="A2" s="23" t="str">
        <f>"2025"&amp;"年部门项目支出绩效目标表（本次下达）"</f>
        <v>2025年部门项目支出绩效目标表（本次下达）</v>
      </c>
      <c r="B2" s="23"/>
      <c r="C2" s="23"/>
      <c r="D2" s="23"/>
      <c r="E2" s="23"/>
      <c r="F2" s="23"/>
      <c r="G2" s="23"/>
      <c r="H2" s="23"/>
      <c r="I2" s="23"/>
      <c r="J2" s="23"/>
    </row>
    <row r="3" spans="1:10">
      <c r="A3" s="48" t="str">
        <f>"单位名称："&amp;"永仁县机关事务服务中心"</f>
        <v>单位名称：永仁县机关事务服务中心</v>
      </c>
      <c r="B3" s="67"/>
      <c r="C3" s="67"/>
      <c r="D3" s="49"/>
      <c r="E3" s="58"/>
      <c r="F3" s="59"/>
      <c r="G3" s="58"/>
      <c r="H3" s="59"/>
      <c r="I3" s="59"/>
      <c r="J3" s="59"/>
    </row>
    <row r="4" ht="27" spans="1:10">
      <c r="A4" s="60" t="s">
        <v>367</v>
      </c>
      <c r="B4" s="60" t="s">
        <v>368</v>
      </c>
      <c r="C4" s="60" t="s">
        <v>369</v>
      </c>
      <c r="D4" s="60" t="s">
        <v>370</v>
      </c>
      <c r="E4" s="60" t="s">
        <v>371</v>
      </c>
      <c r="F4" s="60" t="s">
        <v>372</v>
      </c>
      <c r="G4" s="60" t="s">
        <v>373</v>
      </c>
      <c r="H4" s="60" t="s">
        <v>374</v>
      </c>
      <c r="I4" s="60" t="s">
        <v>375</v>
      </c>
      <c r="J4" s="60" t="s">
        <v>376</v>
      </c>
    </row>
    <row r="5" ht="15" spans="1:10">
      <c r="A5" s="61">
        <v>1</v>
      </c>
      <c r="B5" s="61">
        <v>2</v>
      </c>
      <c r="C5" s="62">
        <v>3</v>
      </c>
      <c r="D5" s="61">
        <v>4</v>
      </c>
      <c r="E5" s="61">
        <v>5</v>
      </c>
      <c r="F5" s="61">
        <v>6</v>
      </c>
      <c r="G5" s="61">
        <v>7</v>
      </c>
      <c r="H5" s="61">
        <v>8</v>
      </c>
      <c r="I5" s="61">
        <v>9</v>
      </c>
      <c r="J5" s="61">
        <v>10</v>
      </c>
    </row>
    <row r="6" s="66" customFormat="1" ht="68" customHeight="1" spans="1:10">
      <c r="A6" s="68" t="s">
        <v>279</v>
      </c>
      <c r="B6" s="68" t="s">
        <v>415</v>
      </c>
      <c r="C6" s="69" t="s">
        <v>318</v>
      </c>
      <c r="D6" s="69" t="s">
        <v>319</v>
      </c>
      <c r="E6" s="69" t="s">
        <v>416</v>
      </c>
      <c r="F6" s="70" t="s">
        <v>400</v>
      </c>
      <c r="G6" s="70" t="s">
        <v>89</v>
      </c>
      <c r="H6" s="69" t="s">
        <v>417</v>
      </c>
      <c r="I6" s="69" t="s">
        <v>323</v>
      </c>
      <c r="J6" s="72" t="s">
        <v>418</v>
      </c>
    </row>
    <row r="7" s="66" customFormat="1" ht="68" customHeight="1" spans="1:10">
      <c r="A7" s="71"/>
      <c r="B7" s="71"/>
      <c r="C7" s="69" t="s">
        <v>318</v>
      </c>
      <c r="D7" s="69" t="s">
        <v>339</v>
      </c>
      <c r="E7" s="69" t="s">
        <v>419</v>
      </c>
      <c r="F7" s="70" t="s">
        <v>326</v>
      </c>
      <c r="G7" s="70" t="s">
        <v>327</v>
      </c>
      <c r="H7" s="70" t="s">
        <v>328</v>
      </c>
      <c r="I7" s="69" t="s">
        <v>323</v>
      </c>
      <c r="J7" s="72" t="s">
        <v>420</v>
      </c>
    </row>
    <row r="8" s="66" customFormat="1" ht="68" customHeight="1" spans="1:10">
      <c r="A8" s="71"/>
      <c r="B8" s="71"/>
      <c r="C8" s="69" t="s">
        <v>318</v>
      </c>
      <c r="D8" s="69" t="s">
        <v>339</v>
      </c>
      <c r="E8" s="69" t="s">
        <v>421</v>
      </c>
      <c r="F8" s="70" t="s">
        <v>400</v>
      </c>
      <c r="G8" s="70" t="s">
        <v>422</v>
      </c>
      <c r="H8" s="69" t="s">
        <v>423</v>
      </c>
      <c r="I8" s="69" t="s">
        <v>323</v>
      </c>
      <c r="J8" s="72" t="s">
        <v>424</v>
      </c>
    </row>
    <row r="9" s="66" customFormat="1" ht="68" customHeight="1" spans="1:10">
      <c r="A9" s="71"/>
      <c r="B9" s="71"/>
      <c r="C9" s="69" t="s">
        <v>351</v>
      </c>
      <c r="D9" s="69" t="s">
        <v>352</v>
      </c>
      <c r="E9" s="72" t="s">
        <v>425</v>
      </c>
      <c r="F9" s="70" t="s">
        <v>321</v>
      </c>
      <c r="G9" s="70" t="s">
        <v>386</v>
      </c>
      <c r="H9" s="69" t="s">
        <v>387</v>
      </c>
      <c r="I9" s="69" t="s">
        <v>323</v>
      </c>
      <c r="J9" s="72" t="s">
        <v>426</v>
      </c>
    </row>
    <row r="10" s="66" customFormat="1" ht="68" customHeight="1" spans="1:10">
      <c r="A10" s="73"/>
      <c r="B10" s="73"/>
      <c r="C10" s="69" t="s">
        <v>363</v>
      </c>
      <c r="D10" s="69" t="s">
        <v>364</v>
      </c>
      <c r="E10" s="69" t="s">
        <v>364</v>
      </c>
      <c r="F10" s="70" t="s">
        <v>321</v>
      </c>
      <c r="G10" s="70" t="s">
        <v>346</v>
      </c>
      <c r="H10" s="70" t="s">
        <v>328</v>
      </c>
      <c r="I10" s="69" t="s">
        <v>323</v>
      </c>
      <c r="J10" s="72" t="s">
        <v>427</v>
      </c>
    </row>
  </sheetData>
  <mergeCells count="5">
    <mergeCell ref="A1:J1"/>
    <mergeCell ref="A2:J2"/>
    <mergeCell ref="A3:D3"/>
    <mergeCell ref="A6:A10"/>
    <mergeCell ref="B6:B10"/>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
  <sheetViews>
    <sheetView showZeros="0" topLeftCell="A7" workbookViewId="0">
      <selection activeCell="B37" sqref="B37"/>
    </sheetView>
  </sheetViews>
  <sheetFormatPr defaultColWidth="10.7083333333333" defaultRowHeight="12" customHeight="1"/>
  <cols>
    <col min="1" max="1" width="27" customWidth="1"/>
    <col min="2" max="10" width="18.75" customWidth="1"/>
  </cols>
  <sheetData>
    <row r="1" ht="15.75" customHeight="1" spans="1:10">
      <c r="A1" s="26" t="s">
        <v>428</v>
      </c>
      <c r="B1" s="22"/>
      <c r="C1" s="22"/>
      <c r="D1" s="22"/>
      <c r="E1" s="22"/>
      <c r="F1" s="22"/>
      <c r="G1" s="22"/>
      <c r="H1" s="22"/>
      <c r="I1" s="22"/>
      <c r="J1" s="22" t="s">
        <v>305</v>
      </c>
    </row>
    <row r="2" ht="45" customHeight="1" spans="1:10">
      <c r="A2" s="23" t="str">
        <f>"2025"&amp;"年部门项目支出绩效目标表(另文下达)"</f>
        <v>2025年部门项目支出绩效目标表(另文下达)</v>
      </c>
      <c r="B2" s="23"/>
      <c r="C2" s="23"/>
      <c r="D2" s="23"/>
      <c r="E2" s="23"/>
      <c r="F2" s="23"/>
      <c r="G2" s="23"/>
      <c r="H2" s="23"/>
      <c r="I2" s="23"/>
      <c r="J2" s="23"/>
    </row>
    <row r="3" ht="15.75" customHeight="1" spans="1:10">
      <c r="A3" s="22" t="str">
        <f>"单位名称："&amp;"永仁县机关事务服务中心"</f>
        <v>单位名称：永仁县机关事务服务中心</v>
      </c>
      <c r="B3" s="58"/>
      <c r="C3" s="58"/>
      <c r="D3" s="58" t="s">
        <v>2</v>
      </c>
      <c r="E3" s="58"/>
      <c r="F3" s="59"/>
      <c r="G3" s="58"/>
      <c r="H3" s="59"/>
      <c r="I3" s="59"/>
      <c r="J3" s="59"/>
    </row>
    <row r="4" ht="60" customHeight="1" spans="1:10">
      <c r="A4" s="60" t="s">
        <v>367</v>
      </c>
      <c r="B4" s="60" t="s">
        <v>368</v>
      </c>
      <c r="C4" s="60" t="s">
        <v>369</v>
      </c>
      <c r="D4" s="60" t="s">
        <v>370</v>
      </c>
      <c r="E4" s="60" t="s">
        <v>371</v>
      </c>
      <c r="F4" s="60" t="s">
        <v>372</v>
      </c>
      <c r="G4" s="60" t="s">
        <v>373</v>
      </c>
      <c r="H4" s="60" t="s">
        <v>374</v>
      </c>
      <c r="I4" s="60" t="s">
        <v>375</v>
      </c>
      <c r="J4" s="60" t="s">
        <v>376</v>
      </c>
    </row>
    <row r="5" ht="47.5" customHeight="1" spans="1:10">
      <c r="A5" s="61">
        <v>1</v>
      </c>
      <c r="B5" s="61">
        <v>2</v>
      </c>
      <c r="C5" s="62">
        <v>3</v>
      </c>
      <c r="D5" s="61">
        <v>4</v>
      </c>
      <c r="E5" s="61">
        <v>5</v>
      </c>
      <c r="F5" s="61">
        <v>6</v>
      </c>
      <c r="G5" s="61">
        <v>7</v>
      </c>
      <c r="H5" s="61">
        <v>8</v>
      </c>
      <c r="I5" s="61">
        <v>9</v>
      </c>
      <c r="J5" s="61">
        <v>10</v>
      </c>
    </row>
    <row r="6" ht="47.5" customHeight="1" spans="1:10">
      <c r="A6" s="63"/>
      <c r="B6" s="63"/>
      <c r="C6" s="63"/>
      <c r="D6" s="63"/>
      <c r="E6" s="63"/>
      <c r="F6" s="63"/>
      <c r="G6" s="63"/>
      <c r="H6" s="63"/>
      <c r="I6" s="63"/>
      <c r="J6" s="63"/>
    </row>
    <row r="7" ht="47.5" customHeight="1" spans="1:10">
      <c r="A7" s="63"/>
      <c r="B7" s="64"/>
      <c r="C7" s="63"/>
      <c r="D7" s="63"/>
      <c r="E7" s="63"/>
      <c r="F7" s="63"/>
      <c r="G7" s="63"/>
      <c r="H7" s="63"/>
      <c r="I7" s="63"/>
      <c r="J7" s="63"/>
    </row>
    <row r="8" ht="52" customHeight="1" spans="1:10">
      <c r="A8" s="63"/>
      <c r="B8" s="63"/>
      <c r="C8" s="62"/>
      <c r="D8" s="62"/>
      <c r="E8" s="62"/>
      <c r="F8" s="62"/>
      <c r="G8" s="62"/>
      <c r="H8" s="62"/>
      <c r="I8" s="62"/>
      <c r="J8" s="64"/>
    </row>
    <row r="9" ht="17" customHeight="1" spans="1:1">
      <c r="A9" s="65" t="s">
        <v>429</v>
      </c>
    </row>
  </sheetData>
  <mergeCells count="2">
    <mergeCell ref="A1:J1"/>
    <mergeCell ref="A2:J2"/>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10"/>
  <sheetViews>
    <sheetView showZeros="0" topLeftCell="A10" workbookViewId="0">
      <selection activeCell="B37" sqref="B37"/>
    </sheetView>
  </sheetViews>
  <sheetFormatPr defaultColWidth="10.7083333333333" defaultRowHeight="14.25" customHeight="1" outlineLevelCol="5"/>
  <cols>
    <col min="1" max="1" width="27.125" customWidth="1"/>
    <col min="2" max="2" width="30.75" customWidth="1"/>
    <col min="3" max="3" width="32.875" customWidth="1"/>
    <col min="4" max="6" width="26.2833333333333" customWidth="1"/>
  </cols>
  <sheetData>
    <row r="1" ht="15.75" customHeight="1" spans="1:6">
      <c r="A1" s="15"/>
      <c r="B1" s="15">
        <v>0</v>
      </c>
      <c r="C1" s="15"/>
      <c r="D1" s="15"/>
      <c r="E1" s="15"/>
      <c r="F1" s="14" t="s">
        <v>430</v>
      </c>
    </row>
    <row r="2" ht="45" customHeight="1" spans="1:6">
      <c r="A2" s="11" t="s">
        <v>431</v>
      </c>
      <c r="B2" s="11"/>
      <c r="C2" s="11"/>
      <c r="D2" s="11"/>
      <c r="E2" s="11"/>
      <c r="F2" s="11"/>
    </row>
    <row r="3" ht="19.5" customHeight="1" spans="1:6">
      <c r="A3" s="10" t="str">
        <f>"单位名称："&amp;"永仁县机关事务服务中心"</f>
        <v>单位名称：永仁县机关事务服务中心</v>
      </c>
      <c r="B3" s="10"/>
      <c r="C3" s="10"/>
      <c r="D3" s="15"/>
      <c r="E3" s="15"/>
      <c r="F3" s="14" t="s">
        <v>2</v>
      </c>
    </row>
    <row r="4" ht="19.5" customHeight="1" spans="1:6">
      <c r="A4" s="5" t="s">
        <v>432</v>
      </c>
      <c r="B4" s="5" t="s">
        <v>73</v>
      </c>
      <c r="C4" s="5" t="s">
        <v>74</v>
      </c>
      <c r="D4" s="5" t="s">
        <v>433</v>
      </c>
      <c r="E4" s="5"/>
      <c r="F4" s="5"/>
    </row>
    <row r="5" ht="18.75" customHeight="1" spans="1:6">
      <c r="A5" s="5"/>
      <c r="B5" s="5"/>
      <c r="C5" s="5"/>
      <c r="D5" s="5" t="s">
        <v>57</v>
      </c>
      <c r="E5" s="5" t="s">
        <v>76</v>
      </c>
      <c r="F5" s="5" t="s">
        <v>77</v>
      </c>
    </row>
    <row r="6" ht="17.25" customHeight="1" spans="1:6">
      <c r="A6" s="12">
        <v>1</v>
      </c>
      <c r="B6" s="57" t="s">
        <v>84</v>
      </c>
      <c r="C6" s="12">
        <v>3</v>
      </c>
      <c r="D6" s="12">
        <v>4</v>
      </c>
      <c r="E6" s="12">
        <v>5</v>
      </c>
      <c r="F6" s="12">
        <v>6</v>
      </c>
    </row>
    <row r="7" ht="22.5" customHeight="1" spans="1:6">
      <c r="A7" s="7"/>
      <c r="B7" s="7"/>
      <c r="C7" s="7"/>
      <c r="D7" s="8"/>
      <c r="E7" s="8"/>
      <c r="F7" s="8"/>
    </row>
    <row r="8" ht="22.5" customHeight="1" spans="1:6">
      <c r="A8" s="7"/>
      <c r="B8" s="7"/>
      <c r="C8" s="7"/>
      <c r="D8" s="8"/>
      <c r="E8" s="8"/>
      <c r="F8" s="8"/>
    </row>
    <row r="9" ht="22.5" customHeight="1" spans="1:6">
      <c r="A9" s="9" t="s">
        <v>57</v>
      </c>
      <c r="B9" s="9"/>
      <c r="C9" s="9"/>
      <c r="D9" s="8"/>
      <c r="E9" s="8"/>
      <c r="F9" s="8"/>
    </row>
    <row r="10" customHeight="1" spans="1:1">
      <c r="A10" t="s">
        <v>429</v>
      </c>
    </row>
  </sheetData>
  <mergeCells count="7">
    <mergeCell ref="A2:F2"/>
    <mergeCell ref="A3:C3"/>
    <mergeCell ref="D4:F4"/>
    <mergeCell ref="A9:C9"/>
    <mergeCell ref="A4:A5"/>
    <mergeCell ref="B4:B5"/>
    <mergeCell ref="C4:C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4"/>
  <sheetViews>
    <sheetView showGridLines="0" showZeros="0" topLeftCell="A16" workbookViewId="0">
      <selection activeCell="B37" sqref="B37"/>
    </sheetView>
  </sheetViews>
  <sheetFormatPr defaultColWidth="10" defaultRowHeight="12.75" customHeight="1"/>
  <cols>
    <col min="1" max="1" width="20" customWidth="1"/>
    <col min="2" max="2" width="25.125" customWidth="1"/>
    <col min="3" max="3" width="18" customWidth="1"/>
    <col min="4" max="4" width="10.125" customWidth="1"/>
    <col min="5" max="5" width="12.25" customWidth="1"/>
    <col min="6" max="13" width="18.2083333333333" customWidth="1"/>
    <col min="14" max="14" width="25.35" customWidth="1"/>
    <col min="15" max="17" width="18.2083333333333" customWidth="1"/>
  </cols>
  <sheetData>
    <row r="1" ht="17.25" customHeight="1" spans="1:17">
      <c r="A1" s="22"/>
      <c r="B1" s="22"/>
      <c r="C1" s="22"/>
      <c r="D1" s="22"/>
      <c r="E1" s="22"/>
      <c r="F1" s="22"/>
      <c r="G1" s="22"/>
      <c r="H1" s="22"/>
      <c r="I1" s="22"/>
      <c r="J1" s="22"/>
      <c r="K1" s="22"/>
      <c r="L1" s="22"/>
      <c r="M1" s="22"/>
      <c r="N1" s="22"/>
      <c r="O1" s="22"/>
      <c r="P1" s="22"/>
      <c r="Q1" s="27" t="s">
        <v>434</v>
      </c>
    </row>
    <row r="2" ht="45" customHeight="1" spans="1:17">
      <c r="A2" s="23" t="s">
        <v>435</v>
      </c>
      <c r="B2" s="23"/>
      <c r="C2" s="23"/>
      <c r="D2" s="23"/>
      <c r="E2" s="23"/>
      <c r="F2" s="23"/>
      <c r="G2" s="23"/>
      <c r="H2" s="23"/>
      <c r="I2" s="23"/>
      <c r="J2" s="23"/>
      <c r="K2" s="23"/>
      <c r="L2" s="23"/>
      <c r="M2" s="23"/>
      <c r="N2" s="23"/>
      <c r="O2" s="23"/>
      <c r="P2" s="23"/>
      <c r="Q2" s="23"/>
    </row>
    <row r="3" ht="18.75" customHeight="1" spans="1:17">
      <c r="A3" s="48" t="str">
        <f>"单位名称："&amp;"永仁县机关事务服务中心"</f>
        <v>单位名称：永仁县机关事务服务中心</v>
      </c>
      <c r="B3" s="49"/>
      <c r="C3" s="22"/>
      <c r="D3" s="22"/>
      <c r="E3" s="22"/>
      <c r="F3" s="22"/>
      <c r="G3" s="22"/>
      <c r="H3" s="22"/>
      <c r="I3" s="22"/>
      <c r="J3" s="22"/>
      <c r="K3" s="22"/>
      <c r="L3" s="22"/>
      <c r="M3" s="22"/>
      <c r="N3" s="22"/>
      <c r="O3" s="22"/>
      <c r="P3" s="22"/>
      <c r="Q3" s="26" t="s">
        <v>54</v>
      </c>
    </row>
    <row r="4" ht="22.5" customHeight="1" spans="1:17">
      <c r="A4" s="50" t="s">
        <v>436</v>
      </c>
      <c r="B4" s="50" t="s">
        <v>437</v>
      </c>
      <c r="C4" s="50" t="s">
        <v>438</v>
      </c>
      <c r="D4" s="50" t="s">
        <v>439</v>
      </c>
      <c r="E4" s="50" t="s">
        <v>440</v>
      </c>
      <c r="F4" s="50" t="s">
        <v>441</v>
      </c>
      <c r="G4" s="50" t="s">
        <v>193</v>
      </c>
      <c r="H4" s="50"/>
      <c r="I4" s="50"/>
      <c r="J4" s="50"/>
      <c r="K4" s="50"/>
      <c r="L4" s="50"/>
      <c r="M4" s="50"/>
      <c r="N4" s="50"/>
      <c r="O4" s="50"/>
      <c r="P4" s="50"/>
      <c r="Q4" s="50"/>
    </row>
    <row r="5" ht="22.5" customHeight="1" spans="1:17">
      <c r="A5" s="50"/>
      <c r="B5" s="50" t="s">
        <v>442</v>
      </c>
      <c r="C5" s="50" t="s">
        <v>443</v>
      </c>
      <c r="D5" s="50" t="s">
        <v>439</v>
      </c>
      <c r="E5" s="50" t="s">
        <v>444</v>
      </c>
      <c r="F5" s="50"/>
      <c r="G5" s="50" t="s">
        <v>57</v>
      </c>
      <c r="H5" s="50" t="s">
        <v>60</v>
      </c>
      <c r="I5" s="50" t="s">
        <v>445</v>
      </c>
      <c r="J5" s="50" t="s">
        <v>446</v>
      </c>
      <c r="K5" s="50" t="s">
        <v>447</v>
      </c>
      <c r="L5" s="50" t="s">
        <v>64</v>
      </c>
      <c r="M5" s="50"/>
      <c r="N5" s="50"/>
      <c r="O5" s="50"/>
      <c r="P5" s="50"/>
      <c r="Q5" s="50"/>
    </row>
    <row r="6" ht="23.65" customHeight="1" spans="1:17">
      <c r="A6" s="50"/>
      <c r="B6" s="50"/>
      <c r="C6" s="50"/>
      <c r="D6" s="50"/>
      <c r="E6" s="50"/>
      <c r="F6" s="50"/>
      <c r="G6" s="50"/>
      <c r="H6" s="50"/>
      <c r="I6" s="50" t="s">
        <v>59</v>
      </c>
      <c r="J6" s="50"/>
      <c r="K6" s="50"/>
      <c r="L6" s="50" t="s">
        <v>59</v>
      </c>
      <c r="M6" s="50" t="s">
        <v>65</v>
      </c>
      <c r="N6" s="50" t="s">
        <v>66</v>
      </c>
      <c r="O6" s="50" t="s">
        <v>67</v>
      </c>
      <c r="P6" s="50" t="s">
        <v>68</v>
      </c>
      <c r="Q6" s="50" t="s">
        <v>69</v>
      </c>
    </row>
    <row r="7" ht="22.5" customHeight="1" spans="1:17">
      <c r="A7" s="51">
        <v>1</v>
      </c>
      <c r="B7" s="51">
        <v>2</v>
      </c>
      <c r="C7" s="51">
        <v>3</v>
      </c>
      <c r="D7" s="51">
        <v>4</v>
      </c>
      <c r="E7" s="51">
        <v>5</v>
      </c>
      <c r="F7" s="51">
        <v>6</v>
      </c>
      <c r="G7" s="51">
        <v>7</v>
      </c>
      <c r="H7" s="51">
        <v>8</v>
      </c>
      <c r="I7" s="51">
        <v>9</v>
      </c>
      <c r="J7" s="51">
        <v>10</v>
      </c>
      <c r="K7" s="51">
        <v>11</v>
      </c>
      <c r="L7" s="51">
        <v>12</v>
      </c>
      <c r="M7" s="51">
        <v>13</v>
      </c>
      <c r="N7" s="51">
        <v>14</v>
      </c>
      <c r="O7" s="51">
        <v>15</v>
      </c>
      <c r="P7" s="51">
        <v>16</v>
      </c>
      <c r="Q7" s="51">
        <v>17</v>
      </c>
    </row>
    <row r="8" ht="22.5" customHeight="1" spans="1:17">
      <c r="A8" s="52" t="s">
        <v>257</v>
      </c>
      <c r="B8" s="52"/>
      <c r="C8" s="52"/>
      <c r="D8" s="52"/>
      <c r="E8" s="53">
        <v>1</v>
      </c>
      <c r="F8" s="54">
        <v>0.99</v>
      </c>
      <c r="G8" s="54">
        <v>0.33</v>
      </c>
      <c r="H8" s="54">
        <v>0.33</v>
      </c>
      <c r="I8" s="54"/>
      <c r="J8" s="54"/>
      <c r="K8" s="54"/>
      <c r="L8" s="54"/>
      <c r="M8" s="54"/>
      <c r="N8" s="54"/>
      <c r="O8" s="54"/>
      <c r="P8" s="54"/>
      <c r="Q8" s="54"/>
    </row>
    <row r="9" ht="22.5" customHeight="1" spans="1:17">
      <c r="A9" s="52"/>
      <c r="B9" s="52" t="s">
        <v>448</v>
      </c>
      <c r="C9" s="52" t="s">
        <v>448</v>
      </c>
      <c r="D9" s="52" t="s">
        <v>449</v>
      </c>
      <c r="E9" s="53">
        <v>1</v>
      </c>
      <c r="F9" s="54">
        <v>0.99</v>
      </c>
      <c r="G9" s="54">
        <v>0.33</v>
      </c>
      <c r="H9" s="54">
        <v>0.33</v>
      </c>
      <c r="I9" s="54"/>
      <c r="J9" s="54"/>
      <c r="K9" s="54"/>
      <c r="L9" s="54"/>
      <c r="M9" s="54"/>
      <c r="N9" s="54"/>
      <c r="O9" s="54"/>
      <c r="P9" s="54"/>
      <c r="Q9" s="54"/>
    </row>
    <row r="10" ht="22.5" customHeight="1" spans="1:17">
      <c r="A10" s="52" t="s">
        <v>279</v>
      </c>
      <c r="B10" s="7"/>
      <c r="C10" s="7"/>
      <c r="D10" s="7"/>
      <c r="E10" s="53">
        <v>4</v>
      </c>
      <c r="F10" s="54">
        <v>250</v>
      </c>
      <c r="G10" s="54">
        <v>100</v>
      </c>
      <c r="H10" s="54">
        <v>100</v>
      </c>
      <c r="I10" s="54"/>
      <c r="J10" s="54"/>
      <c r="K10" s="54"/>
      <c r="L10" s="54"/>
      <c r="M10" s="54"/>
      <c r="N10" s="54"/>
      <c r="O10" s="54"/>
      <c r="P10" s="54"/>
      <c r="Q10" s="54"/>
    </row>
    <row r="11" ht="22.5" customHeight="1" spans="1:17">
      <c r="A11" s="7"/>
      <c r="B11" s="55" t="s">
        <v>450</v>
      </c>
      <c r="C11" s="52" t="s">
        <v>451</v>
      </c>
      <c r="D11" s="52" t="s">
        <v>417</v>
      </c>
      <c r="E11" s="53">
        <v>1</v>
      </c>
      <c r="F11" s="54">
        <v>75</v>
      </c>
      <c r="G11" s="54">
        <v>25</v>
      </c>
      <c r="H11" s="54">
        <v>25</v>
      </c>
      <c r="I11" s="54"/>
      <c r="J11" s="54"/>
      <c r="K11" s="54"/>
      <c r="L11" s="54"/>
      <c r="M11" s="54"/>
      <c r="N11" s="54"/>
      <c r="O11" s="54"/>
      <c r="P11" s="54"/>
      <c r="Q11" s="54"/>
    </row>
    <row r="12" ht="22.5" customHeight="1" spans="1:17">
      <c r="A12" s="7"/>
      <c r="B12" s="52" t="s">
        <v>452</v>
      </c>
      <c r="C12" s="52" t="s">
        <v>452</v>
      </c>
      <c r="D12" s="52" t="s">
        <v>417</v>
      </c>
      <c r="E12" s="53">
        <v>3</v>
      </c>
      <c r="F12" s="54">
        <v>175</v>
      </c>
      <c r="G12" s="54">
        <v>75</v>
      </c>
      <c r="H12" s="54">
        <v>75</v>
      </c>
      <c r="I12" s="54"/>
      <c r="J12" s="54"/>
      <c r="K12" s="54"/>
      <c r="L12" s="54"/>
      <c r="M12" s="54"/>
      <c r="N12" s="54"/>
      <c r="O12" s="54"/>
      <c r="P12" s="54"/>
      <c r="Q12" s="54"/>
    </row>
    <row r="13" ht="22.5" customHeight="1" spans="1:17">
      <c r="A13" s="52" t="s">
        <v>290</v>
      </c>
      <c r="B13" s="7"/>
      <c r="C13" s="7"/>
      <c r="D13" s="7"/>
      <c r="E13" s="53">
        <v>29</v>
      </c>
      <c r="F13" s="54">
        <v>146.19</v>
      </c>
      <c r="G13" s="54">
        <v>48.53</v>
      </c>
      <c r="H13" s="54">
        <v>48.53</v>
      </c>
      <c r="I13" s="54"/>
      <c r="J13" s="54"/>
      <c r="K13" s="54"/>
      <c r="L13" s="54"/>
      <c r="M13" s="54"/>
      <c r="N13" s="54"/>
      <c r="O13" s="54"/>
      <c r="P13" s="54"/>
      <c r="Q13" s="54"/>
    </row>
    <row r="14" ht="22.5" customHeight="1" spans="1:17">
      <c r="A14" s="7"/>
      <c r="B14" s="52" t="s">
        <v>453</v>
      </c>
      <c r="C14" s="52" t="s">
        <v>453</v>
      </c>
      <c r="D14" s="52" t="s">
        <v>454</v>
      </c>
      <c r="E14" s="53">
        <v>14</v>
      </c>
      <c r="F14" s="54">
        <v>6.3</v>
      </c>
      <c r="G14" s="54">
        <v>2.1</v>
      </c>
      <c r="H14" s="54">
        <v>2.1</v>
      </c>
      <c r="I14" s="54"/>
      <c r="J14" s="54"/>
      <c r="K14" s="54"/>
      <c r="L14" s="54"/>
      <c r="M14" s="54"/>
      <c r="N14" s="54"/>
      <c r="O14" s="54"/>
      <c r="P14" s="54"/>
      <c r="Q14" s="54"/>
    </row>
    <row r="15" ht="22.5" customHeight="1" spans="1:17">
      <c r="A15" s="7"/>
      <c r="B15" s="52" t="s">
        <v>455</v>
      </c>
      <c r="C15" s="52" t="s">
        <v>456</v>
      </c>
      <c r="D15" s="52" t="s">
        <v>449</v>
      </c>
      <c r="E15" s="53">
        <v>3</v>
      </c>
      <c r="F15" s="54">
        <v>135.45</v>
      </c>
      <c r="G15" s="54">
        <v>44.95</v>
      </c>
      <c r="H15" s="54">
        <v>44.95</v>
      </c>
      <c r="I15" s="54"/>
      <c r="J15" s="54"/>
      <c r="K15" s="54"/>
      <c r="L15" s="54"/>
      <c r="M15" s="54"/>
      <c r="N15" s="54"/>
      <c r="O15" s="54"/>
      <c r="P15" s="54"/>
      <c r="Q15" s="54"/>
    </row>
    <row r="16" ht="22.5" customHeight="1" spans="1:17">
      <c r="A16" s="7"/>
      <c r="B16" s="52" t="s">
        <v>457</v>
      </c>
      <c r="C16" s="52" t="s">
        <v>458</v>
      </c>
      <c r="D16" s="52" t="s">
        <v>459</v>
      </c>
      <c r="E16" s="53">
        <v>2</v>
      </c>
      <c r="F16" s="54">
        <v>2.04</v>
      </c>
      <c r="G16" s="54">
        <v>0.68</v>
      </c>
      <c r="H16" s="54">
        <v>0.68</v>
      </c>
      <c r="I16" s="54"/>
      <c r="J16" s="54"/>
      <c r="K16" s="54"/>
      <c r="L16" s="54"/>
      <c r="M16" s="54"/>
      <c r="N16" s="54"/>
      <c r="O16" s="54"/>
      <c r="P16" s="54"/>
      <c r="Q16" s="54"/>
    </row>
    <row r="17" ht="22.5" customHeight="1" spans="1:17">
      <c r="A17" s="7"/>
      <c r="B17" s="52" t="s">
        <v>460</v>
      </c>
      <c r="C17" s="52" t="s">
        <v>461</v>
      </c>
      <c r="D17" s="52" t="s">
        <v>454</v>
      </c>
      <c r="E17" s="53">
        <v>10</v>
      </c>
      <c r="F17" s="54">
        <v>2.4</v>
      </c>
      <c r="G17" s="54">
        <v>0.8</v>
      </c>
      <c r="H17" s="54">
        <v>0.8</v>
      </c>
      <c r="I17" s="54"/>
      <c r="J17" s="54"/>
      <c r="K17" s="54"/>
      <c r="L17" s="54"/>
      <c r="M17" s="54"/>
      <c r="N17" s="54"/>
      <c r="O17" s="54"/>
      <c r="P17" s="54"/>
      <c r="Q17" s="54"/>
    </row>
    <row r="18" ht="22.5" customHeight="1" spans="1:17">
      <c r="A18" s="52" t="s">
        <v>239</v>
      </c>
      <c r="B18" s="7"/>
      <c r="C18" s="7"/>
      <c r="D18" s="7"/>
      <c r="E18" s="53">
        <v>1</v>
      </c>
      <c r="F18" s="54">
        <v>153.6</v>
      </c>
      <c r="G18" s="54">
        <v>51.2</v>
      </c>
      <c r="H18" s="54">
        <v>51.2</v>
      </c>
      <c r="I18" s="54"/>
      <c r="J18" s="54"/>
      <c r="K18" s="54"/>
      <c r="L18" s="54"/>
      <c r="M18" s="54"/>
      <c r="N18" s="54"/>
      <c r="O18" s="54"/>
      <c r="P18" s="54"/>
      <c r="Q18" s="54"/>
    </row>
    <row r="19" ht="22.5" customHeight="1" spans="1:17">
      <c r="A19" s="7"/>
      <c r="B19" s="52" t="s">
        <v>462</v>
      </c>
      <c r="C19" s="52" t="s">
        <v>456</v>
      </c>
      <c r="D19" s="52" t="s">
        <v>449</v>
      </c>
      <c r="E19" s="53">
        <v>1</v>
      </c>
      <c r="F19" s="54">
        <v>153.6</v>
      </c>
      <c r="G19" s="54">
        <v>51.2</v>
      </c>
      <c r="H19" s="54">
        <v>51.2</v>
      </c>
      <c r="I19" s="54"/>
      <c r="J19" s="54"/>
      <c r="K19" s="54"/>
      <c r="L19" s="54"/>
      <c r="M19" s="54"/>
      <c r="N19" s="54"/>
      <c r="O19" s="54"/>
      <c r="P19" s="54"/>
      <c r="Q19" s="54"/>
    </row>
    <row r="20" ht="22.5" customHeight="1" spans="1:17">
      <c r="A20" s="52" t="s">
        <v>253</v>
      </c>
      <c r="B20" s="7"/>
      <c r="C20" s="7"/>
      <c r="D20" s="7"/>
      <c r="E20" s="53">
        <v>3</v>
      </c>
      <c r="F20" s="54">
        <v>58</v>
      </c>
      <c r="G20" s="54">
        <v>34.5</v>
      </c>
      <c r="H20" s="54">
        <v>34.5</v>
      </c>
      <c r="I20" s="54"/>
      <c r="J20" s="54"/>
      <c r="K20" s="54"/>
      <c r="L20" s="54"/>
      <c r="M20" s="54"/>
      <c r="N20" s="54"/>
      <c r="O20" s="54"/>
      <c r="P20" s="54"/>
      <c r="Q20" s="54"/>
    </row>
    <row r="21" ht="22.5" customHeight="1" spans="1:17">
      <c r="A21" s="7"/>
      <c r="B21" s="52" t="s">
        <v>463</v>
      </c>
      <c r="C21" s="52" t="s">
        <v>464</v>
      </c>
      <c r="D21" s="52" t="s">
        <v>465</v>
      </c>
      <c r="E21" s="53">
        <v>1</v>
      </c>
      <c r="F21" s="54">
        <v>15</v>
      </c>
      <c r="G21" s="54">
        <v>4.5</v>
      </c>
      <c r="H21" s="54">
        <v>4.5</v>
      </c>
      <c r="I21" s="54"/>
      <c r="J21" s="54"/>
      <c r="K21" s="54"/>
      <c r="L21" s="54"/>
      <c r="M21" s="54"/>
      <c r="N21" s="54"/>
      <c r="O21" s="54"/>
      <c r="P21" s="54"/>
      <c r="Q21" s="54"/>
    </row>
    <row r="22" ht="22.5" customHeight="1" spans="1:17">
      <c r="A22" s="7"/>
      <c r="B22" s="52" t="s">
        <v>466</v>
      </c>
      <c r="C22" s="52" t="s">
        <v>467</v>
      </c>
      <c r="D22" s="52" t="s">
        <v>465</v>
      </c>
      <c r="E22" s="53">
        <v>1</v>
      </c>
      <c r="F22" s="54"/>
      <c r="G22" s="54">
        <v>20</v>
      </c>
      <c r="H22" s="54">
        <v>20</v>
      </c>
      <c r="I22" s="54"/>
      <c r="J22" s="54"/>
      <c r="K22" s="54"/>
      <c r="L22" s="54"/>
      <c r="M22" s="54"/>
      <c r="N22" s="54"/>
      <c r="O22" s="54"/>
      <c r="P22" s="54"/>
      <c r="Q22" s="54"/>
    </row>
    <row r="23" ht="22.5" customHeight="1" spans="1:17">
      <c r="A23" s="7"/>
      <c r="B23" s="52" t="s">
        <v>468</v>
      </c>
      <c r="C23" s="52" t="s">
        <v>469</v>
      </c>
      <c r="D23" s="52" t="s">
        <v>465</v>
      </c>
      <c r="E23" s="53">
        <v>1</v>
      </c>
      <c r="F23" s="54">
        <v>43</v>
      </c>
      <c r="G23" s="54">
        <v>10</v>
      </c>
      <c r="H23" s="54">
        <v>10</v>
      </c>
      <c r="I23" s="54"/>
      <c r="J23" s="54"/>
      <c r="K23" s="54"/>
      <c r="L23" s="54"/>
      <c r="M23" s="54"/>
      <c r="N23" s="54"/>
      <c r="O23" s="54"/>
      <c r="P23" s="54"/>
      <c r="Q23" s="54"/>
    </row>
    <row r="24" ht="22.5" customHeight="1" spans="1:17">
      <c r="A24" s="56" t="s">
        <v>57</v>
      </c>
      <c r="B24" s="56"/>
      <c r="C24" s="56"/>
      <c r="D24" s="56"/>
      <c r="E24" s="56"/>
      <c r="F24" s="54">
        <v>608.78</v>
      </c>
      <c r="G24" s="54">
        <v>234.56</v>
      </c>
      <c r="H24" s="54">
        <v>234.56</v>
      </c>
      <c r="I24" s="54"/>
      <c r="J24" s="54"/>
      <c r="K24" s="54"/>
      <c r="L24" s="54"/>
      <c r="M24" s="54"/>
      <c r="N24" s="54"/>
      <c r="O24" s="54"/>
      <c r="P24" s="54"/>
      <c r="Q24" s="54"/>
    </row>
  </sheetData>
  <mergeCells count="16">
    <mergeCell ref="A2:Q2"/>
    <mergeCell ref="A3:B3"/>
    <mergeCell ref="G4:Q4"/>
    <mergeCell ref="L5:Q5"/>
    <mergeCell ref="A24:E24"/>
    <mergeCell ref="A4:A6"/>
    <mergeCell ref="B4:B6"/>
    <mergeCell ref="C4:C6"/>
    <mergeCell ref="D4:D6"/>
    <mergeCell ref="E4:E6"/>
    <mergeCell ref="F4:F6"/>
    <mergeCell ref="G5:G6"/>
    <mergeCell ref="H5:H6"/>
    <mergeCell ref="I5:I6"/>
    <mergeCell ref="J5:J6"/>
    <mergeCell ref="K5:K6"/>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R12"/>
  <sheetViews>
    <sheetView showZeros="0" topLeftCell="A13" workbookViewId="0">
      <selection activeCell="B37" sqref="B37"/>
    </sheetView>
  </sheetViews>
  <sheetFormatPr defaultColWidth="10.2833333333333" defaultRowHeight="14.25" customHeight="1"/>
  <cols>
    <col min="1" max="1" width="17.625" customWidth="1"/>
    <col min="2" max="2" width="21.375" customWidth="1"/>
    <col min="3" max="3" width="28.75" customWidth="1"/>
    <col min="4" max="4" width="18.35" customWidth="1"/>
    <col min="5" max="5" width="21.7833333333333" customWidth="1"/>
    <col min="6" max="6" width="24.6416666666667" customWidth="1"/>
    <col min="7" max="7" width="25.75" customWidth="1"/>
    <col min="8" max="14" width="18.35" customWidth="1"/>
    <col min="15" max="15" width="23.5" customWidth="1"/>
    <col min="16" max="16" width="18.35" customWidth="1"/>
    <col min="17" max="17" width="21.075" customWidth="1"/>
    <col min="18" max="18" width="18.35" customWidth="1"/>
  </cols>
  <sheetData>
    <row r="1" ht="23.65" customHeight="1" spans="1:18">
      <c r="A1" s="39"/>
      <c r="B1" s="39"/>
      <c r="C1" s="39"/>
      <c r="D1" s="39"/>
      <c r="E1" s="39"/>
      <c r="F1" s="39"/>
      <c r="G1" s="39"/>
      <c r="H1" s="39"/>
      <c r="I1" s="39"/>
      <c r="J1" s="39"/>
      <c r="K1" s="39"/>
      <c r="L1" s="39"/>
      <c r="M1" s="39"/>
      <c r="N1" s="39"/>
      <c r="O1" s="39"/>
      <c r="P1" s="39"/>
      <c r="Q1" s="39"/>
      <c r="R1" s="47" t="s">
        <v>470</v>
      </c>
    </row>
    <row r="2" ht="49.9" customHeight="1" spans="1:18">
      <c r="A2" s="40" t="str">
        <f>"2025"&amp;"年部门政府购买服务预算表"</f>
        <v>2025年部门政府购买服务预算表</v>
      </c>
      <c r="B2" s="40"/>
      <c r="C2" s="40"/>
      <c r="D2" s="40"/>
      <c r="E2" s="40"/>
      <c r="F2" s="40"/>
      <c r="G2" s="40"/>
      <c r="H2" s="40"/>
      <c r="I2" s="40"/>
      <c r="J2" s="40"/>
      <c r="K2" s="40"/>
      <c r="L2" s="40"/>
      <c r="M2" s="40"/>
      <c r="N2" s="40"/>
      <c r="O2" s="40"/>
      <c r="P2" s="40"/>
      <c r="Q2" s="40"/>
      <c r="R2" s="40"/>
    </row>
    <row r="3" ht="23.65" customHeight="1" spans="1:18">
      <c r="A3" s="41" t="str">
        <f>"单位名称："&amp;"永仁县机关事务服务中心"</f>
        <v>单位名称：永仁县机关事务服务中心</v>
      </c>
      <c r="B3" s="41"/>
      <c r="C3" s="41"/>
      <c r="D3" s="41"/>
      <c r="E3" s="41"/>
      <c r="F3" s="41"/>
      <c r="G3" s="41"/>
      <c r="H3" s="41"/>
      <c r="I3" s="41"/>
      <c r="J3" s="41"/>
      <c r="K3" s="41"/>
      <c r="L3" s="41"/>
      <c r="M3" s="41"/>
      <c r="N3" s="41"/>
      <c r="O3" s="41"/>
      <c r="P3" s="41"/>
      <c r="Q3" s="41"/>
      <c r="R3" s="47" t="s">
        <v>54</v>
      </c>
    </row>
    <row r="4" ht="23.65" customHeight="1" spans="1:18">
      <c r="A4" s="42" t="s">
        <v>436</v>
      </c>
      <c r="B4" s="42" t="s">
        <v>471</v>
      </c>
      <c r="C4" s="42" t="s">
        <v>472</v>
      </c>
      <c r="D4" s="42" t="s">
        <v>473</v>
      </c>
      <c r="E4" s="42" t="s">
        <v>474</v>
      </c>
      <c r="F4" s="42" t="s">
        <v>475</v>
      </c>
      <c r="G4" s="42" t="s">
        <v>476</v>
      </c>
      <c r="H4" s="42" t="s">
        <v>193</v>
      </c>
      <c r="I4" s="42"/>
      <c r="J4" s="42"/>
      <c r="K4" s="42"/>
      <c r="L4" s="42"/>
      <c r="M4" s="42"/>
      <c r="N4" s="42"/>
      <c r="O4" s="42"/>
      <c r="P4" s="42"/>
      <c r="Q4" s="42"/>
      <c r="R4" s="42"/>
    </row>
    <row r="5" ht="23.65" customHeight="1" spans="1:18">
      <c r="A5" s="42" t="s">
        <v>477</v>
      </c>
      <c r="B5" s="42" t="s">
        <v>446</v>
      </c>
      <c r="C5" s="42" t="s">
        <v>447</v>
      </c>
      <c r="D5" s="42"/>
      <c r="E5" s="42" t="s">
        <v>478</v>
      </c>
      <c r="F5" s="42"/>
      <c r="G5" s="42"/>
      <c r="H5" s="42" t="s">
        <v>57</v>
      </c>
      <c r="I5" s="42" t="s">
        <v>60</v>
      </c>
      <c r="J5" s="42" t="s">
        <v>445</v>
      </c>
      <c r="K5" s="42" t="s">
        <v>446</v>
      </c>
      <c r="L5" s="42" t="s">
        <v>447</v>
      </c>
      <c r="M5" s="42" t="s">
        <v>64</v>
      </c>
      <c r="N5" s="42"/>
      <c r="O5" s="42"/>
      <c r="P5" s="42"/>
      <c r="Q5" s="42"/>
      <c r="R5" s="42"/>
    </row>
    <row r="6" ht="23.65" customHeight="1" spans="1:18">
      <c r="A6" s="42"/>
      <c r="B6" s="42"/>
      <c r="C6" s="42"/>
      <c r="D6" s="42"/>
      <c r="E6" s="42"/>
      <c r="F6" s="42"/>
      <c r="G6" s="42"/>
      <c r="H6" s="42"/>
      <c r="I6" s="42" t="s">
        <v>59</v>
      </c>
      <c r="J6" s="42"/>
      <c r="K6" s="42"/>
      <c r="L6" s="42"/>
      <c r="M6" s="42" t="s">
        <v>59</v>
      </c>
      <c r="N6" s="42" t="s">
        <v>65</v>
      </c>
      <c r="O6" s="42" t="s">
        <v>66</v>
      </c>
      <c r="P6" s="42" t="s">
        <v>67</v>
      </c>
      <c r="Q6" s="42" t="s">
        <v>68</v>
      </c>
      <c r="R6" s="42" t="s">
        <v>69</v>
      </c>
    </row>
    <row r="7" ht="22.5" customHeight="1" spans="1:18">
      <c r="A7" s="43" t="s">
        <v>83</v>
      </c>
      <c r="B7" s="43">
        <v>2</v>
      </c>
      <c r="C7" s="43" t="s">
        <v>85</v>
      </c>
      <c r="D7" s="43" t="s">
        <v>86</v>
      </c>
      <c r="E7" s="43" t="s">
        <v>87</v>
      </c>
      <c r="F7" s="43" t="s">
        <v>88</v>
      </c>
      <c r="G7" s="43" t="s">
        <v>89</v>
      </c>
      <c r="H7" s="43" t="s">
        <v>90</v>
      </c>
      <c r="I7" s="43" t="s">
        <v>91</v>
      </c>
      <c r="J7" s="43" t="s">
        <v>92</v>
      </c>
      <c r="K7" s="43" t="s">
        <v>93</v>
      </c>
      <c r="L7" s="43" t="s">
        <v>94</v>
      </c>
      <c r="M7" s="43" t="s">
        <v>95</v>
      </c>
      <c r="N7" s="43" t="s">
        <v>96</v>
      </c>
      <c r="O7" s="43" t="s">
        <v>479</v>
      </c>
      <c r="P7" s="43" t="s">
        <v>480</v>
      </c>
      <c r="Q7" s="43" t="s">
        <v>481</v>
      </c>
      <c r="R7" s="43" t="s">
        <v>482</v>
      </c>
    </row>
    <row r="8" ht="22.5" customHeight="1" spans="1:18">
      <c r="A8" s="44"/>
      <c r="B8" s="44"/>
      <c r="C8" s="44"/>
      <c r="D8" s="44"/>
      <c r="E8" s="44"/>
      <c r="F8" s="44"/>
      <c r="G8" s="44"/>
      <c r="H8" s="45"/>
      <c r="I8" s="45"/>
      <c r="J8" s="45"/>
      <c r="K8" s="45"/>
      <c r="L8" s="45"/>
      <c r="M8" s="45"/>
      <c r="N8" s="45"/>
      <c r="O8" s="45"/>
      <c r="P8" s="45"/>
      <c r="Q8" s="45"/>
      <c r="R8" s="45"/>
    </row>
    <row r="9" ht="22.5" customHeight="1" spans="1:18">
      <c r="A9" s="44"/>
      <c r="B9" s="44"/>
      <c r="C9" s="44"/>
      <c r="D9" s="44"/>
      <c r="E9" s="44"/>
      <c r="F9" s="44"/>
      <c r="G9" s="44"/>
      <c r="H9" s="45"/>
      <c r="I9" s="45"/>
      <c r="J9" s="45"/>
      <c r="K9" s="45"/>
      <c r="L9" s="45"/>
      <c r="M9" s="45"/>
      <c r="N9" s="45"/>
      <c r="O9" s="45"/>
      <c r="P9" s="45"/>
      <c r="Q9" s="45"/>
      <c r="R9" s="45"/>
    </row>
    <row r="10" ht="22.5" customHeight="1" spans="1:18">
      <c r="A10" s="46"/>
      <c r="B10" s="44"/>
      <c r="C10" s="44"/>
      <c r="D10" s="44"/>
      <c r="E10" s="44"/>
      <c r="F10" s="44"/>
      <c r="G10" s="44"/>
      <c r="H10" s="45"/>
      <c r="I10" s="45"/>
      <c r="J10" s="45"/>
      <c r="K10" s="45"/>
      <c r="L10" s="45"/>
      <c r="M10" s="45"/>
      <c r="N10" s="45"/>
      <c r="O10" s="45"/>
      <c r="P10" s="45"/>
      <c r="Q10" s="45"/>
      <c r="R10" s="45"/>
    </row>
    <row r="11" ht="22.5" customHeight="1" spans="1:18">
      <c r="A11" s="46" t="s">
        <v>57</v>
      </c>
      <c r="B11" s="46"/>
      <c r="C11" s="46"/>
      <c r="D11" s="46"/>
      <c r="E11" s="46"/>
      <c r="F11" s="46"/>
      <c r="G11" s="46"/>
      <c r="H11" s="45"/>
      <c r="I11" s="45"/>
      <c r="J11" s="45"/>
      <c r="K11" s="45"/>
      <c r="L11" s="45"/>
      <c r="M11" s="45"/>
      <c r="N11" s="45"/>
      <c r="O11" s="45"/>
      <c r="P11" s="45"/>
      <c r="Q11" s="45"/>
      <c r="R11" s="45"/>
    </row>
    <row r="12" customHeight="1" spans="1:1">
      <c r="A12" t="s">
        <v>429</v>
      </c>
    </row>
  </sheetData>
  <mergeCells count="17">
    <mergeCell ref="A2:R2"/>
    <mergeCell ref="A3:Q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topLeftCell="A16" workbookViewId="0">
      <selection activeCell="B37" sqref="B37"/>
    </sheetView>
  </sheetViews>
  <sheetFormatPr defaultColWidth="10.7083333333333" defaultRowHeight="14.25" customHeight="1"/>
  <cols>
    <col min="1" max="1" width="16.25" customWidth="1"/>
    <col min="2" max="11" width="12.875" customWidth="1"/>
  </cols>
  <sheetData>
    <row r="1" ht="13.5" customHeight="1" spans="1:11">
      <c r="A1" s="10"/>
      <c r="B1" s="10"/>
      <c r="C1" s="10"/>
      <c r="D1" s="10"/>
      <c r="E1" s="27"/>
      <c r="K1" s="27" t="s">
        <v>483</v>
      </c>
    </row>
    <row r="2" ht="45" customHeight="1" spans="1:11">
      <c r="A2" s="28" t="s">
        <v>484</v>
      </c>
      <c r="B2" s="29"/>
      <c r="C2" s="29"/>
      <c r="D2" s="29"/>
      <c r="E2" s="29"/>
      <c r="F2" s="29"/>
      <c r="G2" s="29"/>
      <c r="H2" s="29"/>
      <c r="I2" s="29"/>
      <c r="J2" s="29"/>
      <c r="K2" s="37"/>
    </row>
    <row r="3" ht="22.5" customHeight="1" spans="1:11">
      <c r="A3" s="10" t="str">
        <f>"单位名称："&amp;"永仁县机关事务服务中心"</f>
        <v>单位名称：永仁县机关事务服务中心</v>
      </c>
      <c r="B3" s="10"/>
      <c r="C3" s="10"/>
      <c r="D3" s="10"/>
      <c r="E3" s="27"/>
      <c r="K3" s="27" t="s">
        <v>54</v>
      </c>
    </row>
    <row r="4" ht="22.5" customHeight="1" spans="1:11">
      <c r="A4" s="5" t="s">
        <v>485</v>
      </c>
      <c r="B4" s="5" t="s">
        <v>193</v>
      </c>
      <c r="C4" s="5"/>
      <c r="D4" s="5"/>
      <c r="E4" s="30" t="s">
        <v>486</v>
      </c>
      <c r="F4" s="31"/>
      <c r="G4" s="31"/>
      <c r="H4" s="31"/>
      <c r="I4" s="31"/>
      <c r="J4" s="31"/>
      <c r="K4" s="31"/>
    </row>
    <row r="5" ht="22.5" customHeight="1" spans="1:11">
      <c r="A5" s="5"/>
      <c r="B5" s="5" t="s">
        <v>57</v>
      </c>
      <c r="C5" s="5" t="s">
        <v>60</v>
      </c>
      <c r="D5" s="5" t="s">
        <v>445</v>
      </c>
      <c r="E5" s="32" t="s">
        <v>487</v>
      </c>
      <c r="F5" s="32" t="s">
        <v>488</v>
      </c>
      <c r="G5" s="32" t="s">
        <v>489</v>
      </c>
      <c r="H5" s="32" t="s">
        <v>490</v>
      </c>
      <c r="I5" s="32" t="s">
        <v>491</v>
      </c>
      <c r="J5" s="32" t="s">
        <v>492</v>
      </c>
      <c r="K5" s="32" t="s">
        <v>493</v>
      </c>
    </row>
    <row r="6" ht="22.5" customHeight="1" spans="1:11">
      <c r="A6" s="33">
        <v>1</v>
      </c>
      <c r="B6" s="33">
        <v>2</v>
      </c>
      <c r="C6" s="33">
        <v>3</v>
      </c>
      <c r="D6" s="33">
        <v>4</v>
      </c>
      <c r="E6" s="33">
        <v>5</v>
      </c>
      <c r="F6" s="33">
        <v>6</v>
      </c>
      <c r="G6" s="33">
        <v>7</v>
      </c>
      <c r="H6" s="33">
        <v>8</v>
      </c>
      <c r="I6" s="33">
        <v>9</v>
      </c>
      <c r="J6" s="33">
        <v>10</v>
      </c>
      <c r="K6" s="33">
        <v>11</v>
      </c>
    </row>
    <row r="7" ht="22.5" customHeight="1" spans="1:11">
      <c r="A7" s="7"/>
      <c r="B7" s="8"/>
      <c r="C7" s="8"/>
      <c r="D7" s="8"/>
      <c r="E7" s="34" t="s">
        <v>494</v>
      </c>
      <c r="F7" s="34" t="s">
        <v>494</v>
      </c>
      <c r="G7" s="34" t="s">
        <v>494</v>
      </c>
      <c r="H7" s="34" t="s">
        <v>494</v>
      </c>
      <c r="I7" s="34" t="s">
        <v>494</v>
      </c>
      <c r="J7" s="34" t="s">
        <v>494</v>
      </c>
      <c r="K7" s="34" t="s">
        <v>494</v>
      </c>
    </row>
    <row r="8" ht="22.5" customHeight="1" spans="1:11">
      <c r="A8" s="7"/>
      <c r="B8" s="8"/>
      <c r="C8" s="8"/>
      <c r="D8" s="8"/>
      <c r="E8" s="34" t="s">
        <v>494</v>
      </c>
      <c r="F8" s="34" t="s">
        <v>494</v>
      </c>
      <c r="G8" s="34" t="s">
        <v>494</v>
      </c>
      <c r="H8" s="34" t="s">
        <v>494</v>
      </c>
      <c r="I8" s="34" t="s">
        <v>494</v>
      </c>
      <c r="J8" s="34" t="s">
        <v>494</v>
      </c>
      <c r="K8" s="34" t="s">
        <v>494</v>
      </c>
    </row>
    <row r="9" ht="22.5" customHeight="1" spans="1:11">
      <c r="A9" s="7" t="s">
        <v>57</v>
      </c>
      <c r="B9" s="8"/>
      <c r="C9" s="8"/>
      <c r="D9" s="8"/>
      <c r="E9" s="35"/>
      <c r="F9" s="36"/>
      <c r="G9" s="36"/>
      <c r="H9" s="36"/>
      <c r="I9" s="36"/>
      <c r="J9" s="36"/>
      <c r="K9" s="38"/>
    </row>
    <row r="10" customHeight="1" spans="1:1">
      <c r="A10" t="s">
        <v>429</v>
      </c>
    </row>
  </sheetData>
  <mergeCells count="5">
    <mergeCell ref="A2:K2"/>
    <mergeCell ref="A3:D3"/>
    <mergeCell ref="B4:D4"/>
    <mergeCell ref="E4:K4"/>
    <mergeCell ref="A4:A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9"/>
  <sheetViews>
    <sheetView showZeros="0" topLeftCell="A23" workbookViewId="0">
      <selection activeCell="E26" sqref="E26"/>
    </sheetView>
  </sheetViews>
  <sheetFormatPr defaultColWidth="10.7083333333333" defaultRowHeight="12" customHeight="1"/>
  <cols>
    <col min="1" max="1" width="26.625" customWidth="1"/>
    <col min="2" max="2" width="15.875" customWidth="1"/>
    <col min="3" max="3" width="23.25" customWidth="1"/>
    <col min="4" max="6" width="17.75" customWidth="1"/>
    <col min="7" max="7" width="10.2833333333333" customWidth="1"/>
    <col min="8" max="8" width="18.7083333333333" customWidth="1"/>
    <col min="9" max="9" width="9.85" customWidth="1"/>
    <col min="10" max="10" width="16.85" customWidth="1"/>
    <col min="11" max="11" width="19.125" customWidth="1"/>
  </cols>
  <sheetData>
    <row r="1" ht="15.75" customHeight="1" spans="1:11">
      <c r="A1" s="22"/>
      <c r="B1" s="22"/>
      <c r="C1" s="22"/>
      <c r="D1" s="22"/>
      <c r="E1" s="22"/>
      <c r="F1" s="22"/>
      <c r="G1" s="22"/>
      <c r="H1" s="22"/>
      <c r="I1" s="22"/>
      <c r="J1" s="22"/>
      <c r="K1" s="26" t="s">
        <v>495</v>
      </c>
    </row>
    <row r="2" ht="45" customHeight="1" spans="1:11">
      <c r="A2" s="23" t="s">
        <v>496</v>
      </c>
      <c r="B2" s="23"/>
      <c r="C2" s="23"/>
      <c r="D2" s="23"/>
      <c r="E2" s="23"/>
      <c r="F2" s="23"/>
      <c r="G2" s="23"/>
      <c r="H2" s="23"/>
      <c r="I2" s="23"/>
      <c r="J2" s="23"/>
      <c r="K2" s="23"/>
    </row>
    <row r="3" ht="15.75" customHeight="1" spans="1:11">
      <c r="A3" s="22" t="str">
        <f>"单位名称："&amp;"永仁县机关事务服务中心"</f>
        <v>单位名称：永仁县机关事务服务中心</v>
      </c>
      <c r="B3" s="22"/>
      <c r="C3" s="22"/>
      <c r="D3" s="22" t="s">
        <v>2</v>
      </c>
      <c r="E3" s="22"/>
      <c r="F3" s="22"/>
      <c r="G3" s="22"/>
      <c r="H3" s="22"/>
      <c r="I3" s="22"/>
      <c r="J3" s="22"/>
      <c r="K3" s="22"/>
    </row>
    <row r="4" ht="22.5" customHeight="1" spans="1:11">
      <c r="A4" s="9" t="s">
        <v>497</v>
      </c>
      <c r="B4" s="9" t="s">
        <v>187</v>
      </c>
      <c r="C4" s="9" t="s">
        <v>368</v>
      </c>
      <c r="D4" s="9" t="s">
        <v>369</v>
      </c>
      <c r="E4" s="9" t="s">
        <v>370</v>
      </c>
      <c r="F4" s="9" t="s">
        <v>371</v>
      </c>
      <c r="G4" s="9" t="s">
        <v>372</v>
      </c>
      <c r="H4" s="9" t="s">
        <v>373</v>
      </c>
      <c r="I4" s="9" t="s">
        <v>374</v>
      </c>
      <c r="J4" s="9" t="s">
        <v>375</v>
      </c>
      <c r="K4" s="9" t="s">
        <v>376</v>
      </c>
    </row>
    <row r="5" ht="22.5" customHeight="1" spans="1:11">
      <c r="A5" s="12">
        <v>1</v>
      </c>
      <c r="B5" s="24">
        <v>2</v>
      </c>
      <c r="C5" s="12">
        <v>3</v>
      </c>
      <c r="D5" s="24">
        <v>4</v>
      </c>
      <c r="E5" s="12">
        <v>5</v>
      </c>
      <c r="F5" s="24">
        <v>6</v>
      </c>
      <c r="G5" s="12">
        <v>7</v>
      </c>
      <c r="H5" s="24">
        <v>8</v>
      </c>
      <c r="I5" s="12">
        <v>9</v>
      </c>
      <c r="J5" s="24">
        <v>10</v>
      </c>
      <c r="K5" s="24">
        <v>11</v>
      </c>
    </row>
    <row r="6" ht="22.5" customHeight="1" spans="1:11">
      <c r="A6" s="25"/>
      <c r="B6" s="25"/>
      <c r="C6" s="25"/>
      <c r="D6" s="25"/>
      <c r="E6" s="25"/>
      <c r="F6" s="25"/>
      <c r="G6" s="25"/>
      <c r="H6" s="25"/>
      <c r="I6" s="25"/>
      <c r="J6" s="25"/>
      <c r="K6" s="25"/>
    </row>
    <row r="7" ht="22.5" customHeight="1" spans="1:11">
      <c r="A7" s="25"/>
      <c r="B7" s="25"/>
      <c r="C7" s="25"/>
      <c r="D7" s="25"/>
      <c r="E7" s="25"/>
      <c r="F7" s="25"/>
      <c r="G7" s="25"/>
      <c r="H7" s="25"/>
      <c r="I7" s="25"/>
      <c r="J7" s="25"/>
      <c r="K7" s="25"/>
    </row>
    <row r="8" ht="22.5" customHeight="1" spans="1:11">
      <c r="A8" s="25"/>
      <c r="B8" s="25"/>
      <c r="C8" s="25"/>
      <c r="D8" s="25"/>
      <c r="E8" s="25"/>
      <c r="F8" s="25"/>
      <c r="G8" s="25"/>
      <c r="H8" s="25"/>
      <c r="I8" s="25"/>
      <c r="J8" s="25"/>
      <c r="K8" s="25"/>
    </row>
    <row r="9" customHeight="1" spans="1:1">
      <c r="A9" t="s">
        <v>429</v>
      </c>
    </row>
  </sheetData>
  <mergeCells count="1">
    <mergeCell ref="A2:K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3"/>
  <sheetViews>
    <sheetView showZeros="0" topLeftCell="A32" workbookViewId="0">
      <selection activeCell="F28" sqref="F28"/>
    </sheetView>
  </sheetViews>
  <sheetFormatPr defaultColWidth="10.7083333333333" defaultRowHeight="12" customHeight="1" outlineLevelCol="7"/>
  <cols>
    <col min="1" max="1" width="23.125" customWidth="1"/>
    <col min="2" max="2" width="28.5" customWidth="1"/>
    <col min="3" max="3" width="39.1416666666667" customWidth="1"/>
    <col min="4" max="4" width="24" customWidth="1"/>
    <col min="5" max="5" width="7.85" customWidth="1"/>
    <col min="6" max="6" width="11" customWidth="1"/>
    <col min="7" max="8" width="19.1416666666667" customWidth="1"/>
  </cols>
  <sheetData>
    <row r="1" ht="14.25" customHeight="1" spans="1:8">
      <c r="A1" s="15"/>
      <c r="B1" s="15"/>
      <c r="C1" s="15"/>
      <c r="D1" s="15"/>
      <c r="E1" s="15"/>
      <c r="F1" s="15"/>
      <c r="G1" s="15"/>
      <c r="H1" s="14" t="s">
        <v>498</v>
      </c>
    </row>
    <row r="2" ht="45" customHeight="1" spans="1:8">
      <c r="A2" s="11" t="s">
        <v>499</v>
      </c>
      <c r="B2" s="11"/>
      <c r="C2" s="11"/>
      <c r="D2" s="11"/>
      <c r="E2" s="11"/>
      <c r="F2" s="11"/>
      <c r="G2" s="11"/>
      <c r="H2" s="11"/>
    </row>
    <row r="3" ht="13.5" customHeight="1" spans="1:8">
      <c r="A3" s="10" t="str">
        <f>"单位名称："&amp;"永仁县机关事务服务中心"</f>
        <v>单位名称：永仁县机关事务服务中心</v>
      </c>
      <c r="B3" s="10"/>
      <c r="C3" s="10"/>
      <c r="D3" s="15"/>
      <c r="E3" s="15"/>
      <c r="F3" s="15"/>
      <c r="G3" s="15"/>
      <c r="H3" s="14" t="s">
        <v>54</v>
      </c>
    </row>
    <row r="4" ht="18" customHeight="1" spans="1:8">
      <c r="A4" s="5" t="s">
        <v>432</v>
      </c>
      <c r="B4" s="5" t="s">
        <v>500</v>
      </c>
      <c r="C4" s="5" t="s">
        <v>501</v>
      </c>
      <c r="D4" s="5" t="s">
        <v>502</v>
      </c>
      <c r="E4" s="5" t="s">
        <v>439</v>
      </c>
      <c r="F4" s="5" t="s">
        <v>503</v>
      </c>
      <c r="G4" s="5"/>
      <c r="H4" s="5"/>
    </row>
    <row r="5" ht="18" customHeight="1" spans="1:8">
      <c r="A5" s="5"/>
      <c r="B5" s="5"/>
      <c r="C5" s="5"/>
      <c r="D5" s="5"/>
      <c r="E5" s="5"/>
      <c r="F5" s="5" t="s">
        <v>440</v>
      </c>
      <c r="G5" s="5" t="s">
        <v>504</v>
      </c>
      <c r="H5" s="5" t="s">
        <v>505</v>
      </c>
    </row>
    <row r="6" ht="21" customHeight="1" spans="1:8">
      <c r="A6" s="16">
        <v>1</v>
      </c>
      <c r="B6" s="16">
        <v>2</v>
      </c>
      <c r="C6" s="16">
        <v>3</v>
      </c>
      <c r="D6" s="16">
        <v>4</v>
      </c>
      <c r="E6" s="16">
        <v>5</v>
      </c>
      <c r="F6" s="16">
        <v>6</v>
      </c>
      <c r="G6" s="16">
        <v>7</v>
      </c>
      <c r="H6" s="16">
        <v>8</v>
      </c>
    </row>
    <row r="7" ht="23.25" customHeight="1" spans="1:8">
      <c r="A7" s="7" t="s">
        <v>71</v>
      </c>
      <c r="B7" s="17"/>
      <c r="C7" s="7"/>
      <c r="D7" s="7"/>
      <c r="E7" s="18"/>
      <c r="F7" s="19">
        <v>138</v>
      </c>
      <c r="G7" s="18">
        <v>0.83</v>
      </c>
      <c r="H7" s="18">
        <v>6.82</v>
      </c>
    </row>
    <row r="8" ht="23.25" customHeight="1" spans="1:8">
      <c r="A8" s="7"/>
      <c r="B8" s="7" t="s">
        <v>506</v>
      </c>
      <c r="C8" s="7" t="s">
        <v>507</v>
      </c>
      <c r="D8" s="7" t="s">
        <v>508</v>
      </c>
      <c r="E8" s="18" t="s">
        <v>509</v>
      </c>
      <c r="F8" s="19">
        <v>1</v>
      </c>
      <c r="G8" s="18">
        <v>0.99</v>
      </c>
      <c r="H8" s="18">
        <v>0.99</v>
      </c>
    </row>
    <row r="9" ht="23.25" customHeight="1" spans="1:8">
      <c r="A9" s="7"/>
      <c r="B9" s="7" t="s">
        <v>510</v>
      </c>
      <c r="C9" s="7" t="s">
        <v>511</v>
      </c>
      <c r="D9" s="7" t="s">
        <v>453</v>
      </c>
      <c r="E9" s="18" t="s">
        <v>454</v>
      </c>
      <c r="F9" s="19">
        <v>14</v>
      </c>
      <c r="G9" s="18">
        <v>0.15</v>
      </c>
      <c r="H9" s="18">
        <v>2.1</v>
      </c>
    </row>
    <row r="10" ht="23.25" customHeight="1" spans="1:8">
      <c r="A10" s="7"/>
      <c r="B10" s="7" t="s">
        <v>510</v>
      </c>
      <c r="C10" s="7" t="s">
        <v>512</v>
      </c>
      <c r="D10" s="7" t="s">
        <v>457</v>
      </c>
      <c r="E10" s="18" t="s">
        <v>513</v>
      </c>
      <c r="F10" s="19">
        <v>112</v>
      </c>
      <c r="G10" s="18">
        <v>0.01875</v>
      </c>
      <c r="H10" s="18">
        <v>2.1</v>
      </c>
    </row>
    <row r="11" ht="23.25" customHeight="1" spans="1:8">
      <c r="A11" s="7"/>
      <c r="B11" s="7" t="s">
        <v>506</v>
      </c>
      <c r="C11" s="7" t="s">
        <v>514</v>
      </c>
      <c r="D11" s="7" t="s">
        <v>515</v>
      </c>
      <c r="E11" s="18" t="s">
        <v>509</v>
      </c>
      <c r="F11" s="19">
        <v>1</v>
      </c>
      <c r="G11" s="18">
        <v>0.83</v>
      </c>
      <c r="H11" s="18">
        <v>0.83</v>
      </c>
    </row>
    <row r="12" ht="23.25" customHeight="1" spans="1:8">
      <c r="A12" s="7"/>
      <c r="B12" s="7" t="s">
        <v>510</v>
      </c>
      <c r="C12" s="7" t="s">
        <v>516</v>
      </c>
      <c r="D12" s="7" t="s">
        <v>460</v>
      </c>
      <c r="E12" s="18" t="s">
        <v>454</v>
      </c>
      <c r="F12" s="19">
        <v>10</v>
      </c>
      <c r="G12" s="18">
        <v>0.08</v>
      </c>
      <c r="H12" s="18">
        <v>0.8</v>
      </c>
    </row>
    <row r="13" ht="23.25" customHeight="1" spans="1:8">
      <c r="A13" s="9" t="s">
        <v>57</v>
      </c>
      <c r="B13" s="9"/>
      <c r="C13" s="9"/>
      <c r="D13" s="9"/>
      <c r="E13" s="9"/>
      <c r="F13" s="20">
        <v>138</v>
      </c>
      <c r="G13" s="21">
        <v>0.83</v>
      </c>
      <c r="H13" s="21">
        <v>6.82</v>
      </c>
    </row>
  </sheetData>
  <mergeCells count="9">
    <mergeCell ref="A2:H2"/>
    <mergeCell ref="A3:C3"/>
    <mergeCell ref="F4:H4"/>
    <mergeCell ref="A13:E13"/>
    <mergeCell ref="A4:A5"/>
    <mergeCell ref="B4:B5"/>
    <mergeCell ref="C4:C5"/>
    <mergeCell ref="D4:D5"/>
    <mergeCell ref="E4:E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9"/>
  <sheetViews>
    <sheetView showZeros="0" workbookViewId="0">
      <selection activeCell="F20" sqref="F20"/>
    </sheetView>
  </sheetViews>
  <sheetFormatPr defaultColWidth="9" defaultRowHeight="13.5" customHeight="1"/>
  <cols>
    <col min="1" max="1" width="17.8416666666667" customWidth="1"/>
    <col min="2" max="2" width="17.875" customWidth="1"/>
    <col min="3" max="20" width="15.4166666666667" customWidth="1"/>
  </cols>
  <sheetData>
    <row r="1" ht="15.85" customHeight="1" spans="1:20">
      <c r="A1" s="93"/>
      <c r="B1" s="93"/>
      <c r="C1" s="93"/>
      <c r="D1" s="93"/>
      <c r="E1" s="93"/>
      <c r="F1" s="93"/>
      <c r="G1" s="93"/>
      <c r="H1" s="93"/>
      <c r="I1" s="93"/>
      <c r="J1" s="93"/>
      <c r="K1" s="93"/>
      <c r="L1" s="93"/>
      <c r="M1" s="93"/>
      <c r="N1" s="93"/>
      <c r="O1" s="93"/>
      <c r="P1" s="93"/>
      <c r="Q1" s="93"/>
      <c r="R1" s="93"/>
      <c r="S1" s="93"/>
      <c r="T1" s="26" t="s">
        <v>53</v>
      </c>
    </row>
    <row r="2" ht="30.75" customHeight="1" spans="1:20">
      <c r="A2" s="23" t="str">
        <f>"2025"&amp;"年部门收入预算表"</f>
        <v>2025年部门收入预算表</v>
      </c>
      <c r="B2" s="23"/>
      <c r="C2" s="23"/>
      <c r="D2" s="23"/>
      <c r="E2" s="23"/>
      <c r="F2" s="23"/>
      <c r="G2" s="23"/>
      <c r="H2" s="23"/>
      <c r="I2" s="23"/>
      <c r="J2" s="23"/>
      <c r="K2" s="23"/>
      <c r="L2" s="23"/>
      <c r="M2" s="23"/>
      <c r="N2" s="23"/>
      <c r="O2" s="23"/>
      <c r="P2" s="23"/>
      <c r="Q2" s="23"/>
      <c r="R2" s="23"/>
      <c r="S2" s="23"/>
      <c r="T2" s="23"/>
    </row>
    <row r="3" customHeight="1" spans="1:20">
      <c r="A3" s="22" t="str">
        <f>"单位名称："&amp;"永仁县机关事务服务中心"</f>
        <v>单位名称：永仁县机关事务服务中心</v>
      </c>
      <c r="B3" s="22"/>
      <c r="C3" s="26" t="s">
        <v>54</v>
      </c>
      <c r="D3" s="26"/>
      <c r="E3" s="26"/>
      <c r="F3" s="26"/>
      <c r="G3" s="26"/>
      <c r="H3" s="26"/>
      <c r="I3" s="26"/>
      <c r="J3" s="26"/>
      <c r="K3" s="26"/>
      <c r="L3" s="26"/>
      <c r="M3" s="26"/>
      <c r="N3" s="26"/>
      <c r="O3" s="26"/>
      <c r="P3" s="26"/>
      <c r="Q3" s="26"/>
      <c r="R3" s="26"/>
      <c r="S3" s="26"/>
      <c r="T3" s="26"/>
    </row>
    <row r="4" customHeight="1" spans="1:20">
      <c r="A4" s="9" t="s">
        <v>55</v>
      </c>
      <c r="B4" s="9" t="s">
        <v>56</v>
      </c>
      <c r="C4" s="9" t="s">
        <v>57</v>
      </c>
      <c r="D4" s="9" t="s">
        <v>58</v>
      </c>
      <c r="E4" s="9"/>
      <c r="F4" s="9"/>
      <c r="G4" s="9"/>
      <c r="H4" s="9"/>
      <c r="I4" s="9"/>
      <c r="J4" s="9"/>
      <c r="K4" s="9"/>
      <c r="L4" s="9"/>
      <c r="M4" s="9"/>
      <c r="N4" s="9"/>
      <c r="O4" s="9" t="s">
        <v>49</v>
      </c>
      <c r="P4" s="9"/>
      <c r="Q4" s="9"/>
      <c r="R4" s="9"/>
      <c r="S4" s="9"/>
      <c r="T4" s="9"/>
    </row>
    <row r="5" customHeight="1" spans="1:20">
      <c r="A5" s="9"/>
      <c r="B5" s="9"/>
      <c r="C5" s="9"/>
      <c r="D5" s="9" t="s">
        <v>59</v>
      </c>
      <c r="E5" s="9" t="s">
        <v>60</v>
      </c>
      <c r="F5" s="9" t="s">
        <v>61</v>
      </c>
      <c r="G5" s="9" t="s">
        <v>62</v>
      </c>
      <c r="H5" s="9" t="s">
        <v>63</v>
      </c>
      <c r="I5" s="9" t="s">
        <v>64</v>
      </c>
      <c r="J5" s="9"/>
      <c r="K5" s="9"/>
      <c r="L5" s="9"/>
      <c r="M5" s="9"/>
      <c r="N5" s="9"/>
      <c r="O5" s="9" t="s">
        <v>59</v>
      </c>
      <c r="P5" s="9" t="s">
        <v>60</v>
      </c>
      <c r="Q5" s="9" t="s">
        <v>61</v>
      </c>
      <c r="R5" s="9" t="s">
        <v>62</v>
      </c>
      <c r="S5" s="9" t="s">
        <v>63</v>
      </c>
      <c r="T5" s="9" t="s">
        <v>64</v>
      </c>
    </row>
    <row r="6" ht="26.25" customHeight="1" spans="1:20">
      <c r="A6" s="9"/>
      <c r="B6" s="9"/>
      <c r="C6" s="9"/>
      <c r="D6" s="9"/>
      <c r="E6" s="9"/>
      <c r="F6" s="9"/>
      <c r="G6" s="9"/>
      <c r="H6" s="9"/>
      <c r="I6" s="9" t="s">
        <v>59</v>
      </c>
      <c r="J6" s="9" t="s">
        <v>65</v>
      </c>
      <c r="K6" s="9" t="s">
        <v>66</v>
      </c>
      <c r="L6" s="9" t="s">
        <v>67</v>
      </c>
      <c r="M6" s="9" t="s">
        <v>68</v>
      </c>
      <c r="N6" s="9" t="s">
        <v>69</v>
      </c>
      <c r="O6" s="9"/>
      <c r="P6" s="9"/>
      <c r="Q6" s="9"/>
      <c r="R6" s="9"/>
      <c r="S6" s="9"/>
      <c r="T6" s="9"/>
    </row>
    <row r="7" ht="31.6" customHeight="1" spans="1:20">
      <c r="A7" s="87">
        <v>1</v>
      </c>
      <c r="B7" s="87">
        <v>2</v>
      </c>
      <c r="C7" s="87">
        <v>3</v>
      </c>
      <c r="D7" s="87">
        <v>4</v>
      </c>
      <c r="E7" s="87">
        <v>5</v>
      </c>
      <c r="F7" s="87">
        <v>6</v>
      </c>
      <c r="G7" s="87">
        <v>7</v>
      </c>
      <c r="H7" s="87">
        <v>8</v>
      </c>
      <c r="I7" s="87">
        <v>9</v>
      </c>
      <c r="J7" s="87">
        <v>10</v>
      </c>
      <c r="K7" s="87">
        <v>11</v>
      </c>
      <c r="L7" s="87">
        <v>12</v>
      </c>
      <c r="M7" s="87">
        <v>13</v>
      </c>
      <c r="N7" s="87">
        <v>14</v>
      </c>
      <c r="O7" s="87">
        <v>15</v>
      </c>
      <c r="P7" s="87">
        <v>16</v>
      </c>
      <c r="Q7" s="87">
        <v>17</v>
      </c>
      <c r="R7" s="87">
        <v>18</v>
      </c>
      <c r="S7" s="87">
        <v>19</v>
      </c>
      <c r="T7" s="87">
        <v>20</v>
      </c>
    </row>
    <row r="8" ht="31.6" customHeight="1" spans="1:20">
      <c r="A8" s="7" t="s">
        <v>70</v>
      </c>
      <c r="B8" s="7" t="s">
        <v>71</v>
      </c>
      <c r="C8" s="8">
        <v>1006.097684</v>
      </c>
      <c r="D8" s="8">
        <v>1006.097684</v>
      </c>
      <c r="E8" s="8">
        <v>1004.709484</v>
      </c>
      <c r="F8" s="8"/>
      <c r="G8" s="8"/>
      <c r="H8" s="8"/>
      <c r="I8" s="8">
        <v>1.3882</v>
      </c>
      <c r="J8" s="8"/>
      <c r="K8" s="8"/>
      <c r="L8" s="8"/>
      <c r="M8" s="8"/>
      <c r="N8" s="8">
        <v>1.3882</v>
      </c>
      <c r="O8" s="8"/>
      <c r="P8" s="8"/>
      <c r="Q8" s="8"/>
      <c r="R8" s="8"/>
      <c r="S8" s="8"/>
      <c r="T8" s="8"/>
    </row>
    <row r="9" ht="31.6" customHeight="1" spans="1:20">
      <c r="A9" s="118" t="s">
        <v>57</v>
      </c>
      <c r="B9" s="118"/>
      <c r="C9" s="8">
        <v>1006.097684</v>
      </c>
      <c r="D9" s="8">
        <v>1006.097684</v>
      </c>
      <c r="E9" s="8">
        <v>1004.709484</v>
      </c>
      <c r="F9" s="8"/>
      <c r="G9" s="8"/>
      <c r="H9" s="8"/>
      <c r="I9" s="8">
        <v>1.3882</v>
      </c>
      <c r="J9" s="8"/>
      <c r="K9" s="8"/>
      <c r="L9" s="8"/>
      <c r="M9" s="8"/>
      <c r="N9" s="8">
        <v>1.3882</v>
      </c>
      <c r="O9" s="8"/>
      <c r="P9" s="8"/>
      <c r="Q9" s="8"/>
      <c r="R9" s="8"/>
      <c r="S9" s="8"/>
      <c r="T9" s="8"/>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B37" sqref="B37"/>
    </sheetView>
  </sheetViews>
  <sheetFormatPr defaultColWidth="10.7083333333333" defaultRowHeight="14.25" customHeight="1"/>
  <cols>
    <col min="1" max="11" width="17.575" customWidth="1"/>
  </cols>
  <sheetData>
    <row r="1" ht="15.75" customHeight="1" spans="1:11">
      <c r="A1" s="10"/>
      <c r="B1" s="10"/>
      <c r="C1" s="10"/>
      <c r="D1" s="10"/>
      <c r="E1" s="10"/>
      <c r="F1" s="10"/>
      <c r="G1" s="10"/>
      <c r="H1" s="10"/>
      <c r="I1" s="10"/>
      <c r="J1" s="10"/>
      <c r="K1" s="14" t="s">
        <v>517</v>
      </c>
    </row>
    <row r="2" ht="46.15" customHeight="1" spans="1:11">
      <c r="A2" s="11" t="s">
        <v>518</v>
      </c>
      <c r="B2" s="11"/>
      <c r="C2" s="11"/>
      <c r="D2" s="11"/>
      <c r="E2" s="11"/>
      <c r="F2" s="11"/>
      <c r="G2" s="11"/>
      <c r="H2" s="11"/>
      <c r="I2" s="11"/>
      <c r="J2" s="11"/>
      <c r="K2" s="11"/>
    </row>
    <row r="3" ht="22.5" customHeight="1" spans="1:11">
      <c r="A3" s="10" t="str">
        <f>"单位名称："&amp;"永仁县机关事务服务中心"</f>
        <v>单位名称：永仁县机关事务服务中心</v>
      </c>
      <c r="B3" s="10"/>
      <c r="C3" s="10"/>
      <c r="D3" s="10"/>
      <c r="E3" s="10"/>
      <c r="F3" s="10"/>
      <c r="G3" s="10"/>
      <c r="H3" s="10"/>
      <c r="I3" s="10"/>
      <c r="J3" s="10"/>
      <c r="K3" s="14" t="s">
        <v>2</v>
      </c>
    </row>
    <row r="4" ht="22.5" customHeight="1" spans="1:11">
      <c r="A4" s="5" t="s">
        <v>274</v>
      </c>
      <c r="B4" s="5" t="s">
        <v>188</v>
      </c>
      <c r="C4" s="5" t="s">
        <v>186</v>
      </c>
      <c r="D4" s="5" t="s">
        <v>189</v>
      </c>
      <c r="E4" s="5" t="s">
        <v>190</v>
      </c>
      <c r="F4" s="5" t="s">
        <v>275</v>
      </c>
      <c r="G4" s="5" t="s">
        <v>276</v>
      </c>
      <c r="H4" s="5" t="s">
        <v>57</v>
      </c>
      <c r="I4" s="5" t="s">
        <v>519</v>
      </c>
      <c r="J4" s="5"/>
      <c r="K4" s="5"/>
    </row>
    <row r="5" ht="22.5" customHeight="1" spans="1:11">
      <c r="A5" s="5"/>
      <c r="B5" s="5"/>
      <c r="C5" s="5"/>
      <c r="D5" s="5"/>
      <c r="E5" s="5"/>
      <c r="F5" s="5"/>
      <c r="G5" s="5"/>
      <c r="H5" s="5" t="s">
        <v>59</v>
      </c>
      <c r="I5" s="5" t="s">
        <v>60</v>
      </c>
      <c r="J5" s="5" t="s">
        <v>61</v>
      </c>
      <c r="K5" s="5" t="s">
        <v>62</v>
      </c>
    </row>
    <row r="6" ht="22.5" customHeight="1" spans="1:11">
      <c r="A6" s="12">
        <v>1</v>
      </c>
      <c r="B6" s="12">
        <v>2</v>
      </c>
      <c r="C6" s="12">
        <v>3</v>
      </c>
      <c r="D6" s="13">
        <v>4</v>
      </c>
      <c r="E6" s="13">
        <v>5</v>
      </c>
      <c r="F6" s="13">
        <v>6</v>
      </c>
      <c r="G6" s="13">
        <v>7</v>
      </c>
      <c r="H6" s="13">
        <v>8</v>
      </c>
      <c r="I6" s="13">
        <v>9</v>
      </c>
      <c r="J6" s="13">
        <v>10</v>
      </c>
      <c r="K6" s="13">
        <v>11</v>
      </c>
    </row>
    <row r="7" ht="22.5" customHeight="1" spans="1:11">
      <c r="A7" s="7"/>
      <c r="B7" s="7"/>
      <c r="C7" s="7"/>
      <c r="D7" s="7"/>
      <c r="E7" s="7"/>
      <c r="F7" s="7"/>
      <c r="G7" s="7"/>
      <c r="H7" s="8"/>
      <c r="I7" s="8"/>
      <c r="J7" s="8"/>
      <c r="K7" s="8"/>
    </row>
    <row r="8" ht="22.5" customHeight="1" spans="1:11">
      <c r="A8" s="7" t="s">
        <v>494</v>
      </c>
      <c r="B8" s="7" t="s">
        <v>494</v>
      </c>
      <c r="C8" s="7" t="s">
        <v>494</v>
      </c>
      <c r="D8" s="7"/>
      <c r="E8" s="7"/>
      <c r="F8" s="7"/>
      <c r="G8" s="7"/>
      <c r="H8" s="8"/>
      <c r="I8" s="8"/>
      <c r="J8" s="8"/>
      <c r="K8" s="8"/>
    </row>
    <row r="9" ht="22.5" customHeight="1" spans="1:11">
      <c r="A9" s="9" t="s">
        <v>57</v>
      </c>
      <c r="B9" s="9"/>
      <c r="C9" s="9"/>
      <c r="D9" s="9"/>
      <c r="E9" s="9"/>
      <c r="F9" s="9"/>
      <c r="G9" s="9"/>
      <c r="H9" s="8"/>
      <c r="I9" s="8"/>
      <c r="J9" s="8"/>
      <c r="K9" s="8"/>
    </row>
    <row r="10" customHeight="1" spans="1:1">
      <c r="A10" t="s">
        <v>429</v>
      </c>
    </row>
  </sheetData>
  <mergeCells count="12">
    <mergeCell ref="A2:K2"/>
    <mergeCell ref="A3:J3"/>
    <mergeCell ref="I4:K4"/>
    <mergeCell ref="A9:G9"/>
    <mergeCell ref="A4:A5"/>
    <mergeCell ref="B4:B5"/>
    <mergeCell ref="C4:C5"/>
    <mergeCell ref="D4:D5"/>
    <mergeCell ref="E4:E5"/>
    <mergeCell ref="F4:F5"/>
    <mergeCell ref="G4:G5"/>
    <mergeCell ref="H4:H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12"/>
  <sheetViews>
    <sheetView showGridLines="0" showZeros="0" workbookViewId="0">
      <selection activeCell="D27" sqref="D27"/>
    </sheetView>
  </sheetViews>
  <sheetFormatPr defaultColWidth="10" defaultRowHeight="12.75" customHeight="1" outlineLevelCol="6"/>
  <cols>
    <col min="1" max="1" width="20.25" customWidth="1"/>
    <col min="2" max="2" width="19.1416666666667" customWidth="1"/>
    <col min="3" max="3" width="47.75" customWidth="1"/>
    <col min="4" max="4" width="8.70833333333333" customWidth="1"/>
    <col min="5" max="7" width="20.575" customWidth="1"/>
  </cols>
  <sheetData>
    <row r="1" ht="15" customHeight="1" spans="1:7">
      <c r="A1" s="1"/>
      <c r="B1" s="1"/>
      <c r="C1" s="1"/>
      <c r="D1" s="1"/>
      <c r="E1" s="1"/>
      <c r="F1" s="1"/>
      <c r="G1" s="2" t="s">
        <v>520</v>
      </c>
    </row>
    <row r="2" ht="45" customHeight="1" spans="1:7">
      <c r="A2" s="3" t="s">
        <v>521</v>
      </c>
      <c r="B2" s="3"/>
      <c r="C2" s="3"/>
      <c r="D2" s="3"/>
      <c r="E2" s="3"/>
      <c r="F2" s="3"/>
      <c r="G2" s="3"/>
    </row>
    <row r="3" ht="15" customHeight="1" spans="1:7">
      <c r="A3" s="4" t="str">
        <f>"单位名称："&amp;"永仁县机关事务服务中心"</f>
        <v>单位名称：永仁县机关事务服务中心</v>
      </c>
      <c r="B3" s="4"/>
      <c r="C3" s="1"/>
      <c r="D3" s="1"/>
      <c r="E3" s="1"/>
      <c r="F3" s="1"/>
      <c r="G3" s="2" t="s">
        <v>54</v>
      </c>
    </row>
    <row r="4" ht="45" customHeight="1" spans="1:7">
      <c r="A4" s="5" t="s">
        <v>186</v>
      </c>
      <c r="B4" s="5" t="s">
        <v>274</v>
      </c>
      <c r="C4" s="5" t="s">
        <v>188</v>
      </c>
      <c r="D4" s="5" t="s">
        <v>522</v>
      </c>
      <c r="E4" s="5" t="s">
        <v>60</v>
      </c>
      <c r="F4" s="5"/>
      <c r="G4" s="5"/>
    </row>
    <row r="5" ht="45" customHeight="1" spans="1:7">
      <c r="A5" s="5"/>
      <c r="B5" s="5"/>
      <c r="C5" s="5"/>
      <c r="D5" s="5"/>
      <c r="E5" s="5" t="s">
        <v>523</v>
      </c>
      <c r="F5" s="5" t="s">
        <v>524</v>
      </c>
      <c r="G5" s="5" t="s">
        <v>525</v>
      </c>
    </row>
    <row r="6" ht="15" customHeight="1" spans="1:7">
      <c r="A6" s="6">
        <v>1</v>
      </c>
      <c r="B6" s="6">
        <v>2</v>
      </c>
      <c r="C6" s="6">
        <v>3</v>
      </c>
      <c r="D6" s="6">
        <v>4</v>
      </c>
      <c r="E6" s="6">
        <v>5</v>
      </c>
      <c r="F6" s="6">
        <v>6</v>
      </c>
      <c r="G6" s="6">
        <v>7</v>
      </c>
    </row>
    <row r="7" ht="22.5" customHeight="1" spans="1:7">
      <c r="A7" s="7" t="s">
        <v>71</v>
      </c>
      <c r="B7" s="7"/>
      <c r="C7" s="7"/>
      <c r="D7" s="7"/>
      <c r="E7" s="8">
        <v>415</v>
      </c>
      <c r="F7" s="8">
        <v>471.07</v>
      </c>
      <c r="G7" s="8">
        <v>415</v>
      </c>
    </row>
    <row r="8" ht="22.5" customHeight="1" spans="1:7">
      <c r="A8" s="7"/>
      <c r="B8" s="7" t="s">
        <v>280</v>
      </c>
      <c r="C8" s="7" t="s">
        <v>290</v>
      </c>
      <c r="D8" s="7" t="s">
        <v>526</v>
      </c>
      <c r="E8" s="8">
        <v>250</v>
      </c>
      <c r="F8" s="8">
        <v>250</v>
      </c>
      <c r="G8" s="8">
        <v>250</v>
      </c>
    </row>
    <row r="9" ht="22.5" customHeight="1" spans="1:7">
      <c r="A9" s="7"/>
      <c r="B9" s="7" t="s">
        <v>280</v>
      </c>
      <c r="C9" s="7" t="s">
        <v>284</v>
      </c>
      <c r="D9" s="7" t="s">
        <v>526</v>
      </c>
      <c r="E9" s="8">
        <v>25</v>
      </c>
      <c r="F9" s="8">
        <v>55.07</v>
      </c>
      <c r="G9" s="8"/>
    </row>
    <row r="10" ht="22.5" customHeight="1" spans="1:7">
      <c r="A10" s="7"/>
      <c r="B10" s="7" t="s">
        <v>280</v>
      </c>
      <c r="C10" s="7" t="s">
        <v>288</v>
      </c>
      <c r="D10" s="7" t="s">
        <v>526</v>
      </c>
      <c r="E10" s="8">
        <v>40</v>
      </c>
      <c r="F10" s="8">
        <v>20</v>
      </c>
      <c r="G10" s="8">
        <v>20</v>
      </c>
    </row>
    <row r="11" ht="22.5" customHeight="1" spans="1:7">
      <c r="A11" s="7"/>
      <c r="B11" s="7" t="s">
        <v>280</v>
      </c>
      <c r="C11" s="7" t="s">
        <v>279</v>
      </c>
      <c r="D11" s="7" t="s">
        <v>526</v>
      </c>
      <c r="E11" s="8">
        <v>100</v>
      </c>
      <c r="F11" s="8">
        <v>146</v>
      </c>
      <c r="G11" s="8">
        <v>145</v>
      </c>
    </row>
    <row r="12" ht="22.5" customHeight="1" spans="1:7">
      <c r="A12" s="9" t="s">
        <v>57</v>
      </c>
      <c r="B12" s="9"/>
      <c r="C12" s="9"/>
      <c r="D12" s="9"/>
      <c r="E12" s="8">
        <v>415</v>
      </c>
      <c r="F12" s="8">
        <v>471.07</v>
      </c>
      <c r="G12" s="8">
        <v>415</v>
      </c>
    </row>
  </sheetData>
  <mergeCells count="8">
    <mergeCell ref="A2:G2"/>
    <mergeCell ref="A3:B3"/>
    <mergeCell ref="E4:G4"/>
    <mergeCell ref="A12:D12"/>
    <mergeCell ref="A4:A5"/>
    <mergeCell ref="B4:B5"/>
    <mergeCell ref="C4:C5"/>
    <mergeCell ref="D4:D5"/>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1"/>
  <sheetViews>
    <sheetView showZeros="0" topLeftCell="B16" workbookViewId="0">
      <selection activeCell="B37" sqref="B37"/>
    </sheetView>
  </sheetViews>
  <sheetFormatPr defaultColWidth="9" defaultRowHeight="13.5" customHeight="1"/>
  <cols>
    <col min="1" max="1" width="17.425" customWidth="1"/>
    <col min="2" max="2" width="32" customWidth="1"/>
    <col min="3" max="15" width="15.75" customWidth="1"/>
  </cols>
  <sheetData>
    <row r="1" ht="17.5" customHeight="1" spans="1:15">
      <c r="A1" s="111"/>
      <c r="B1" s="111"/>
      <c r="C1" s="111"/>
      <c r="D1" s="111"/>
      <c r="E1" s="111"/>
      <c r="F1" s="111"/>
      <c r="G1" s="111"/>
      <c r="H1" s="111"/>
      <c r="I1" s="111"/>
      <c r="J1" s="111"/>
      <c r="K1" s="111"/>
      <c r="L1" s="111"/>
      <c r="M1" s="111"/>
      <c r="N1" s="111"/>
      <c r="O1" s="2" t="s">
        <v>72</v>
      </c>
    </row>
    <row r="2" ht="30.75" customHeight="1" spans="1:15">
      <c r="A2" s="11" t="str">
        <f>"2025"&amp;"年部门支出预算表"</f>
        <v>2025年部门支出预算表</v>
      </c>
      <c r="B2" s="11"/>
      <c r="C2" s="11"/>
      <c r="D2" s="11"/>
      <c r="E2" s="11"/>
      <c r="F2" s="11"/>
      <c r="G2" s="11"/>
      <c r="H2" s="11"/>
      <c r="I2" s="11"/>
      <c r="J2" s="11"/>
      <c r="K2" s="11"/>
      <c r="L2" s="11"/>
      <c r="M2" s="11"/>
      <c r="N2" s="11"/>
      <c r="O2" s="11"/>
    </row>
    <row r="3" customHeight="1" spans="1:15">
      <c r="A3" s="4" t="str">
        <f>"单位名称："&amp;"永仁县机关事务服务中心"</f>
        <v>单位名称：永仁县机关事务服务中心</v>
      </c>
      <c r="B3" s="4"/>
      <c r="C3" s="2" t="s">
        <v>54</v>
      </c>
      <c r="D3" s="2"/>
      <c r="E3" s="2"/>
      <c r="F3" s="2"/>
      <c r="G3" s="2"/>
      <c r="H3" s="2"/>
      <c r="I3" s="2"/>
      <c r="J3" s="2"/>
      <c r="K3" s="2"/>
      <c r="L3" s="2"/>
      <c r="M3" s="2"/>
      <c r="N3" s="2"/>
      <c r="O3" s="2"/>
    </row>
    <row r="4" customHeight="1" spans="1:15">
      <c r="A4" s="9" t="s">
        <v>73</v>
      </c>
      <c r="B4" s="9" t="s">
        <v>74</v>
      </c>
      <c r="C4" s="9" t="s">
        <v>57</v>
      </c>
      <c r="D4" s="9" t="s">
        <v>60</v>
      </c>
      <c r="E4" s="9"/>
      <c r="F4" s="9"/>
      <c r="G4" s="9" t="s">
        <v>61</v>
      </c>
      <c r="H4" s="9" t="s">
        <v>62</v>
      </c>
      <c r="I4" s="9" t="s">
        <v>75</v>
      </c>
      <c r="J4" s="9" t="s">
        <v>64</v>
      </c>
      <c r="K4" s="9"/>
      <c r="L4" s="9"/>
      <c r="M4" s="9"/>
      <c r="N4" s="9"/>
      <c r="O4" s="9"/>
    </row>
    <row r="5" ht="27.75" customHeight="1" spans="1:15">
      <c r="A5" s="9"/>
      <c r="B5" s="9"/>
      <c r="C5" s="9"/>
      <c r="D5" s="9" t="s">
        <v>59</v>
      </c>
      <c r="E5" s="9" t="s">
        <v>76</v>
      </c>
      <c r="F5" s="9" t="s">
        <v>77</v>
      </c>
      <c r="G5" s="9"/>
      <c r="H5" s="9"/>
      <c r="I5" s="9"/>
      <c r="J5" s="9" t="s">
        <v>59</v>
      </c>
      <c r="K5" s="9" t="s">
        <v>78</v>
      </c>
      <c r="L5" s="9" t="s">
        <v>79</v>
      </c>
      <c r="M5" s="9" t="s">
        <v>80</v>
      </c>
      <c r="N5" s="9" t="s">
        <v>81</v>
      </c>
      <c r="O5" s="9" t="s">
        <v>82</v>
      </c>
    </row>
    <row r="6" ht="20.35" customHeight="1" spans="1:15">
      <c r="A6" s="112" t="s">
        <v>83</v>
      </c>
      <c r="B6" s="112" t="s">
        <v>84</v>
      </c>
      <c r="C6" s="112" t="s">
        <v>85</v>
      </c>
      <c r="D6" s="113" t="s">
        <v>86</v>
      </c>
      <c r="E6" s="113" t="s">
        <v>87</v>
      </c>
      <c r="F6" s="113" t="s">
        <v>88</v>
      </c>
      <c r="G6" s="113" t="s">
        <v>89</v>
      </c>
      <c r="H6" s="113" t="s">
        <v>90</v>
      </c>
      <c r="I6" s="113" t="s">
        <v>91</v>
      </c>
      <c r="J6" s="113" t="s">
        <v>92</v>
      </c>
      <c r="K6" s="113" t="s">
        <v>93</v>
      </c>
      <c r="L6" s="113" t="s">
        <v>94</v>
      </c>
      <c r="M6" s="113" t="s">
        <v>95</v>
      </c>
      <c r="N6" s="112" t="s">
        <v>96</v>
      </c>
      <c r="O6" s="119">
        <v>15</v>
      </c>
    </row>
    <row r="7" ht="24" customHeight="1" spans="1:15">
      <c r="A7" s="7" t="s">
        <v>97</v>
      </c>
      <c r="B7" s="114" t="s">
        <v>98</v>
      </c>
      <c r="C7" s="8">
        <v>974.068508</v>
      </c>
      <c r="D7" s="8">
        <v>972.680308</v>
      </c>
      <c r="E7" s="8">
        <v>557.680308</v>
      </c>
      <c r="F7" s="8">
        <v>415</v>
      </c>
      <c r="G7" s="8"/>
      <c r="H7" s="8"/>
      <c r="I7" s="8"/>
      <c r="J7" s="8">
        <v>1.3882</v>
      </c>
      <c r="K7" s="8"/>
      <c r="L7" s="8"/>
      <c r="M7" s="8"/>
      <c r="N7" s="8"/>
      <c r="O7" s="8">
        <v>1.3882</v>
      </c>
    </row>
    <row r="8" ht="24" customHeight="1" spans="1:15">
      <c r="A8" s="94" t="s">
        <v>99</v>
      </c>
      <c r="B8" s="115" t="s">
        <v>100</v>
      </c>
      <c r="C8" s="8">
        <v>974.068508</v>
      </c>
      <c r="D8" s="8">
        <v>972.680308</v>
      </c>
      <c r="E8" s="8">
        <v>557.680308</v>
      </c>
      <c r="F8" s="8">
        <v>415</v>
      </c>
      <c r="G8" s="8"/>
      <c r="H8" s="8"/>
      <c r="I8" s="8"/>
      <c r="J8" s="8">
        <v>1.3882</v>
      </c>
      <c r="K8" s="8"/>
      <c r="L8" s="8"/>
      <c r="M8" s="8"/>
      <c r="N8" s="8"/>
      <c r="O8" s="8">
        <v>1.3882</v>
      </c>
    </row>
    <row r="9" ht="24" customHeight="1" spans="1:15">
      <c r="A9" s="95" t="s">
        <v>101</v>
      </c>
      <c r="B9" s="116" t="s">
        <v>102</v>
      </c>
      <c r="C9" s="8">
        <v>974.068508</v>
      </c>
      <c r="D9" s="8">
        <v>972.680308</v>
      </c>
      <c r="E9" s="8">
        <v>557.680308</v>
      </c>
      <c r="F9" s="8">
        <v>415</v>
      </c>
      <c r="G9" s="8"/>
      <c r="H9" s="8"/>
      <c r="I9" s="8"/>
      <c r="J9" s="8">
        <v>1.3882</v>
      </c>
      <c r="K9" s="8"/>
      <c r="L9" s="8"/>
      <c r="M9" s="8"/>
      <c r="N9" s="8"/>
      <c r="O9" s="8">
        <v>1.3882</v>
      </c>
    </row>
    <row r="10" ht="24" customHeight="1" spans="1:15">
      <c r="A10" s="7" t="s">
        <v>103</v>
      </c>
      <c r="B10" s="117" t="s">
        <v>104</v>
      </c>
      <c r="C10" s="8">
        <v>14.830209</v>
      </c>
      <c r="D10" s="8">
        <v>14.830209</v>
      </c>
      <c r="E10" s="8">
        <v>14.830209</v>
      </c>
      <c r="F10" s="8"/>
      <c r="G10" s="8"/>
      <c r="H10" s="8"/>
      <c r="I10" s="8"/>
      <c r="J10" s="8"/>
      <c r="K10" s="8"/>
      <c r="L10" s="8"/>
      <c r="M10" s="8"/>
      <c r="N10" s="8"/>
      <c r="O10" s="8"/>
    </row>
    <row r="11" ht="24" customHeight="1" spans="1:15">
      <c r="A11" s="94" t="s">
        <v>105</v>
      </c>
      <c r="B11" s="115" t="s">
        <v>106</v>
      </c>
      <c r="C11" s="8">
        <v>14.830209</v>
      </c>
      <c r="D11" s="8">
        <v>14.830209</v>
      </c>
      <c r="E11" s="8">
        <v>14.830209</v>
      </c>
      <c r="F11" s="8"/>
      <c r="G11" s="8"/>
      <c r="H11" s="8"/>
      <c r="I11" s="8"/>
      <c r="J11" s="8"/>
      <c r="K11" s="8"/>
      <c r="L11" s="8"/>
      <c r="M11" s="8"/>
      <c r="N11" s="8"/>
      <c r="O11" s="8"/>
    </row>
    <row r="12" ht="24" customHeight="1" spans="1:15">
      <c r="A12" s="95" t="s">
        <v>107</v>
      </c>
      <c r="B12" s="116" t="s">
        <v>108</v>
      </c>
      <c r="C12" s="8">
        <v>14.830209</v>
      </c>
      <c r="D12" s="8">
        <v>14.830209</v>
      </c>
      <c r="E12" s="8">
        <v>14.830209</v>
      </c>
      <c r="F12" s="8"/>
      <c r="G12" s="8"/>
      <c r="H12" s="8"/>
      <c r="I12" s="8"/>
      <c r="J12" s="8"/>
      <c r="K12" s="8"/>
      <c r="L12" s="8"/>
      <c r="M12" s="8"/>
      <c r="N12" s="8"/>
      <c r="O12" s="8"/>
    </row>
    <row r="13" ht="24" customHeight="1" spans="1:15">
      <c r="A13" s="7" t="s">
        <v>109</v>
      </c>
      <c r="B13" s="117" t="s">
        <v>110</v>
      </c>
      <c r="C13" s="8">
        <v>8.279511</v>
      </c>
      <c r="D13" s="8">
        <v>8.279511</v>
      </c>
      <c r="E13" s="8">
        <v>8.279511</v>
      </c>
      <c r="F13" s="8"/>
      <c r="G13" s="8"/>
      <c r="H13" s="8"/>
      <c r="I13" s="8"/>
      <c r="J13" s="8"/>
      <c r="K13" s="8"/>
      <c r="L13" s="8"/>
      <c r="M13" s="8"/>
      <c r="N13" s="8"/>
      <c r="O13" s="8"/>
    </row>
    <row r="14" ht="24" customHeight="1" spans="1:15">
      <c r="A14" s="94" t="s">
        <v>111</v>
      </c>
      <c r="B14" s="115" t="s">
        <v>112</v>
      </c>
      <c r="C14" s="8">
        <v>8.279511</v>
      </c>
      <c r="D14" s="8">
        <v>8.279511</v>
      </c>
      <c r="E14" s="8">
        <v>8.279511</v>
      </c>
      <c r="F14" s="8"/>
      <c r="G14" s="8"/>
      <c r="H14" s="8"/>
      <c r="I14" s="8"/>
      <c r="J14" s="8"/>
      <c r="K14" s="8"/>
      <c r="L14" s="8"/>
      <c r="M14" s="8"/>
      <c r="N14" s="8"/>
      <c r="O14" s="8"/>
    </row>
    <row r="15" ht="24" customHeight="1" spans="1:15">
      <c r="A15" s="95" t="s">
        <v>113</v>
      </c>
      <c r="B15" s="116" t="s">
        <v>114</v>
      </c>
      <c r="C15" s="8">
        <v>5.054359</v>
      </c>
      <c r="D15" s="8">
        <v>5.054359</v>
      </c>
      <c r="E15" s="8">
        <v>5.054359</v>
      </c>
      <c r="F15" s="8"/>
      <c r="G15" s="8"/>
      <c r="H15" s="8"/>
      <c r="I15" s="8"/>
      <c r="J15" s="8"/>
      <c r="K15" s="8"/>
      <c r="L15" s="8"/>
      <c r="M15" s="8"/>
      <c r="N15" s="8"/>
      <c r="O15" s="8"/>
    </row>
    <row r="16" ht="24" customHeight="1" spans="1:15">
      <c r="A16" s="95" t="s">
        <v>115</v>
      </c>
      <c r="B16" s="116" t="s">
        <v>116</v>
      </c>
      <c r="C16" s="8">
        <v>2.973152</v>
      </c>
      <c r="D16" s="8">
        <v>2.973152</v>
      </c>
      <c r="E16" s="8">
        <v>2.973152</v>
      </c>
      <c r="F16" s="8"/>
      <c r="G16" s="8"/>
      <c r="H16" s="8"/>
      <c r="I16" s="8"/>
      <c r="J16" s="8"/>
      <c r="K16" s="8"/>
      <c r="L16" s="8"/>
      <c r="M16" s="8"/>
      <c r="N16" s="8"/>
      <c r="O16" s="8"/>
    </row>
    <row r="17" ht="24" customHeight="1" spans="1:15">
      <c r="A17" s="95" t="s">
        <v>117</v>
      </c>
      <c r="B17" s="116" t="s">
        <v>118</v>
      </c>
      <c r="C17" s="8">
        <v>0.252</v>
      </c>
      <c r="D17" s="8">
        <v>0.252</v>
      </c>
      <c r="E17" s="8">
        <v>0.252</v>
      </c>
      <c r="F17" s="8"/>
      <c r="G17" s="8"/>
      <c r="H17" s="8"/>
      <c r="I17" s="8"/>
      <c r="J17" s="8"/>
      <c r="K17" s="8"/>
      <c r="L17" s="8"/>
      <c r="M17" s="8"/>
      <c r="N17" s="8"/>
      <c r="O17" s="8"/>
    </row>
    <row r="18" ht="24" customHeight="1" spans="1:15">
      <c r="A18" s="7" t="s">
        <v>119</v>
      </c>
      <c r="B18" s="117" t="s">
        <v>120</v>
      </c>
      <c r="C18" s="8">
        <v>8.919456</v>
      </c>
      <c r="D18" s="8">
        <v>8.919456</v>
      </c>
      <c r="E18" s="8">
        <v>8.919456</v>
      </c>
      <c r="F18" s="8"/>
      <c r="G18" s="8"/>
      <c r="H18" s="8"/>
      <c r="I18" s="8"/>
      <c r="J18" s="8"/>
      <c r="K18" s="8"/>
      <c r="L18" s="8"/>
      <c r="M18" s="8"/>
      <c r="N18" s="8"/>
      <c r="O18" s="8"/>
    </row>
    <row r="19" ht="24" customHeight="1" spans="1:15">
      <c r="A19" s="94" t="s">
        <v>121</v>
      </c>
      <c r="B19" s="115" t="s">
        <v>122</v>
      </c>
      <c r="C19" s="8">
        <v>8.919456</v>
      </c>
      <c r="D19" s="8">
        <v>8.919456</v>
      </c>
      <c r="E19" s="8">
        <v>8.919456</v>
      </c>
      <c r="F19" s="8"/>
      <c r="G19" s="8"/>
      <c r="H19" s="8"/>
      <c r="I19" s="8"/>
      <c r="J19" s="8"/>
      <c r="K19" s="8"/>
      <c r="L19" s="8"/>
      <c r="M19" s="8"/>
      <c r="N19" s="8"/>
      <c r="O19" s="8"/>
    </row>
    <row r="20" ht="24" customHeight="1" spans="1:15">
      <c r="A20" s="95" t="s">
        <v>123</v>
      </c>
      <c r="B20" s="116" t="s">
        <v>124</v>
      </c>
      <c r="C20" s="8">
        <v>8.919456</v>
      </c>
      <c r="D20" s="8">
        <v>8.919456</v>
      </c>
      <c r="E20" s="8">
        <v>8.919456</v>
      </c>
      <c r="F20" s="8"/>
      <c r="G20" s="8"/>
      <c r="H20" s="8"/>
      <c r="I20" s="8"/>
      <c r="J20" s="8"/>
      <c r="K20" s="8"/>
      <c r="L20" s="8"/>
      <c r="M20" s="8"/>
      <c r="N20" s="8"/>
      <c r="O20" s="8"/>
    </row>
    <row r="21" ht="29.35" customHeight="1" spans="1:15">
      <c r="A21" s="118" t="s">
        <v>57</v>
      </c>
      <c r="B21" s="118"/>
      <c r="C21" s="8">
        <v>1006.097684</v>
      </c>
      <c r="D21" s="8">
        <v>1004.709484</v>
      </c>
      <c r="E21" s="8">
        <v>589.709484</v>
      </c>
      <c r="F21" s="8">
        <v>415</v>
      </c>
      <c r="G21" s="8"/>
      <c r="H21" s="8"/>
      <c r="I21" s="8"/>
      <c r="J21" s="8">
        <v>1.3882</v>
      </c>
      <c r="K21" s="8"/>
      <c r="L21" s="8"/>
      <c r="M21" s="8"/>
      <c r="N21" s="8"/>
      <c r="O21" s="8">
        <v>1.3882</v>
      </c>
    </row>
  </sheetData>
  <mergeCells count="12">
    <mergeCell ref="A2:O2"/>
    <mergeCell ref="A3:B3"/>
    <mergeCell ref="C3:O3"/>
    <mergeCell ref="D4:F4"/>
    <mergeCell ref="J4:O4"/>
    <mergeCell ref="A21:B21"/>
    <mergeCell ref="A4:A5"/>
    <mergeCell ref="B4:B5"/>
    <mergeCell ref="C4:C5"/>
    <mergeCell ref="G4:G5"/>
    <mergeCell ref="H4:H5"/>
    <mergeCell ref="I4:I5"/>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38"/>
  <sheetViews>
    <sheetView showZeros="0" topLeftCell="A62" workbookViewId="0">
      <selection activeCell="I9" sqref="I9"/>
    </sheetView>
  </sheetViews>
  <sheetFormatPr defaultColWidth="9" defaultRowHeight="13.5" customHeight="1" outlineLevelCol="3"/>
  <cols>
    <col min="1" max="1" width="35.125" style="96" customWidth="1"/>
    <col min="2" max="2" width="29.8416666666667" style="96" customWidth="1"/>
    <col min="3" max="3" width="34.125" style="96" customWidth="1"/>
    <col min="4" max="4" width="27.275" style="96" customWidth="1"/>
    <col min="5" max="16384" width="9" style="96"/>
  </cols>
  <sheetData>
    <row r="1" ht="13.15" customHeight="1" spans="1:4">
      <c r="A1" s="97" t="s">
        <v>125</v>
      </c>
      <c r="B1" s="97"/>
      <c r="C1" s="97"/>
      <c r="D1" s="97"/>
    </row>
    <row r="2" ht="43.15" customHeight="1" spans="1:4">
      <c r="A2" s="78" t="str">
        <f>"2025"&amp;"年部门财政拨款收支预算总表"</f>
        <v>2025年部门财政拨款收支预算总表</v>
      </c>
      <c r="B2" s="78"/>
      <c r="C2" s="78"/>
      <c r="D2" s="78"/>
    </row>
    <row r="3" customHeight="1" spans="1:4">
      <c r="A3" s="98" t="str">
        <f>"单位名称："&amp;"永仁县机关事务服务中心"</f>
        <v>单位名称：永仁县机关事务服务中心</v>
      </c>
      <c r="B3" s="98"/>
      <c r="C3" s="99"/>
      <c r="D3" s="100" t="s">
        <v>126</v>
      </c>
    </row>
    <row r="4" customHeight="1" spans="1:4">
      <c r="A4" s="101" t="s">
        <v>127</v>
      </c>
      <c r="B4" s="101"/>
      <c r="C4" s="101" t="s">
        <v>128</v>
      </c>
      <c r="D4" s="101"/>
    </row>
    <row r="5" ht="42" customHeight="1" spans="1:4">
      <c r="A5" s="101" t="s">
        <v>129</v>
      </c>
      <c r="B5" s="101" t="str">
        <f t="shared" ref="B5:D5" si="0">"2025"&amp;"年预算数"</f>
        <v>2025年预算数</v>
      </c>
      <c r="C5" s="102" t="s">
        <v>130</v>
      </c>
      <c r="D5" s="101" t="str">
        <f t="shared" si="0"/>
        <v>2025年预算数</v>
      </c>
    </row>
    <row r="6" ht="24.1" customHeight="1" spans="1:4">
      <c r="A6" s="103" t="s">
        <v>131</v>
      </c>
      <c r="B6" s="8">
        <v>1004.709484</v>
      </c>
      <c r="C6" s="104" t="s">
        <v>132</v>
      </c>
      <c r="D6" s="8">
        <v>1004.709484</v>
      </c>
    </row>
    <row r="7" ht="24.1" customHeight="1" spans="1:4">
      <c r="A7" s="103" t="s">
        <v>133</v>
      </c>
      <c r="B7" s="8">
        <v>1004.709484</v>
      </c>
      <c r="C7" s="104" t="s">
        <v>134</v>
      </c>
      <c r="D7" s="8">
        <v>972.680308</v>
      </c>
    </row>
    <row r="8" ht="24.1" customHeight="1" spans="1:4">
      <c r="A8" s="103" t="s">
        <v>135</v>
      </c>
      <c r="B8" s="8"/>
      <c r="C8" s="104" t="s">
        <v>136</v>
      </c>
      <c r="D8" s="8"/>
    </row>
    <row r="9" ht="24.1" customHeight="1" spans="1:4">
      <c r="A9" s="103" t="s">
        <v>137</v>
      </c>
      <c r="B9" s="8"/>
      <c r="C9" s="104" t="s">
        <v>138</v>
      </c>
      <c r="D9" s="8"/>
    </row>
    <row r="10" ht="24.1" customHeight="1" spans="1:4">
      <c r="A10" s="103" t="s">
        <v>139</v>
      </c>
      <c r="B10" s="8"/>
      <c r="C10" s="104" t="s">
        <v>140</v>
      </c>
      <c r="D10" s="8"/>
    </row>
    <row r="11" ht="24.1" customHeight="1" spans="1:4">
      <c r="A11" s="103" t="s">
        <v>133</v>
      </c>
      <c r="B11" s="8"/>
      <c r="C11" s="104" t="s">
        <v>141</v>
      </c>
      <c r="D11" s="8"/>
    </row>
    <row r="12" ht="24.1" customHeight="1" spans="1:4">
      <c r="A12" s="105" t="s">
        <v>135</v>
      </c>
      <c r="B12" s="8"/>
      <c r="C12" s="106" t="s">
        <v>142</v>
      </c>
      <c r="D12" s="8"/>
    </row>
    <row r="13" ht="24.1" customHeight="1" spans="1:4">
      <c r="A13" s="105" t="s">
        <v>137</v>
      </c>
      <c r="B13" s="8"/>
      <c r="C13" s="106" t="s">
        <v>143</v>
      </c>
      <c r="D13" s="8"/>
    </row>
    <row r="14" ht="24.1" customHeight="1" spans="1:4">
      <c r="A14" s="107"/>
      <c r="B14" s="8"/>
      <c r="C14" s="106" t="s">
        <v>144</v>
      </c>
      <c r="D14" s="8">
        <v>14.830209</v>
      </c>
    </row>
    <row r="15" ht="24.1" customHeight="1" spans="1:4">
      <c r="A15" s="107"/>
      <c r="B15" s="8"/>
      <c r="C15" s="106" t="s">
        <v>145</v>
      </c>
      <c r="D15" s="8"/>
    </row>
    <row r="16" ht="24.1" customHeight="1" spans="1:4">
      <c r="A16" s="107"/>
      <c r="B16" s="8"/>
      <c r="C16" s="106" t="s">
        <v>146</v>
      </c>
      <c r="D16" s="8">
        <v>8.279511</v>
      </c>
    </row>
    <row r="17" ht="24.1" customHeight="1" spans="1:4">
      <c r="A17" s="107"/>
      <c r="B17" s="8"/>
      <c r="C17" s="106" t="s">
        <v>147</v>
      </c>
      <c r="D17" s="8"/>
    </row>
    <row r="18" ht="24.1" customHeight="1" spans="1:4">
      <c r="A18" s="107"/>
      <c r="B18" s="8"/>
      <c r="C18" s="106" t="s">
        <v>148</v>
      </c>
      <c r="D18" s="8"/>
    </row>
    <row r="19" ht="24.1" customHeight="1" spans="1:4">
      <c r="A19" s="107"/>
      <c r="B19" s="8"/>
      <c r="C19" s="106" t="s">
        <v>149</v>
      </c>
      <c r="D19" s="8"/>
    </row>
    <row r="20" ht="24.1" customHeight="1" spans="1:4">
      <c r="A20" s="107"/>
      <c r="B20" s="8"/>
      <c r="C20" s="106" t="s">
        <v>150</v>
      </c>
      <c r="D20" s="8"/>
    </row>
    <row r="21" ht="24.1" customHeight="1" spans="1:4">
      <c r="A21" s="107"/>
      <c r="B21" s="8"/>
      <c r="C21" s="106" t="s">
        <v>151</v>
      </c>
      <c r="D21" s="8"/>
    </row>
    <row r="22" ht="24.1" customHeight="1" spans="1:4">
      <c r="A22" s="107"/>
      <c r="B22" s="8"/>
      <c r="C22" s="106" t="s">
        <v>152</v>
      </c>
      <c r="D22" s="8"/>
    </row>
    <row r="23" ht="24.1" customHeight="1" spans="1:4">
      <c r="A23" s="107"/>
      <c r="B23" s="8"/>
      <c r="C23" s="106" t="s">
        <v>153</v>
      </c>
      <c r="D23" s="8"/>
    </row>
    <row r="24" ht="24.1" customHeight="1" spans="1:4">
      <c r="A24" s="107"/>
      <c r="B24" s="8"/>
      <c r="C24" s="106" t="s">
        <v>154</v>
      </c>
      <c r="D24" s="8"/>
    </row>
    <row r="25" ht="24.1" customHeight="1" spans="1:4">
      <c r="A25" s="107"/>
      <c r="B25" s="8"/>
      <c r="C25" s="106" t="s">
        <v>155</v>
      </c>
      <c r="D25" s="8"/>
    </row>
    <row r="26" ht="24.1" customHeight="1" spans="1:4">
      <c r="A26" s="107"/>
      <c r="B26" s="8"/>
      <c r="C26" s="106" t="s">
        <v>156</v>
      </c>
      <c r="D26" s="8">
        <v>8.919456</v>
      </c>
    </row>
    <row r="27" ht="24.1" customHeight="1" spans="1:4">
      <c r="A27" s="107"/>
      <c r="B27" s="8"/>
      <c r="C27" s="106" t="s">
        <v>157</v>
      </c>
      <c r="D27" s="8"/>
    </row>
    <row r="28" ht="24.1" customHeight="1" spans="1:4">
      <c r="A28" s="107"/>
      <c r="B28" s="8"/>
      <c r="C28" s="106" t="s">
        <v>158</v>
      </c>
      <c r="D28" s="8"/>
    </row>
    <row r="29" ht="24.1" customHeight="1" spans="1:4">
      <c r="A29" s="107"/>
      <c r="B29" s="8"/>
      <c r="C29" s="106" t="s">
        <v>159</v>
      </c>
      <c r="D29" s="8"/>
    </row>
    <row r="30" ht="24.1" customHeight="1" spans="1:4">
      <c r="A30" s="107"/>
      <c r="B30" s="8"/>
      <c r="C30" s="106" t="s">
        <v>160</v>
      </c>
      <c r="D30" s="8"/>
    </row>
    <row r="31" ht="24.1" customHeight="1" spans="1:4">
      <c r="A31" s="107"/>
      <c r="B31" s="8"/>
      <c r="C31" s="105" t="s">
        <v>161</v>
      </c>
      <c r="D31" s="8"/>
    </row>
    <row r="32" ht="24.1" customHeight="1" spans="1:4">
      <c r="A32" s="107"/>
      <c r="B32" s="8"/>
      <c r="C32" s="105" t="s">
        <v>162</v>
      </c>
      <c r="D32" s="8"/>
    </row>
    <row r="33" ht="24.1" customHeight="1" spans="1:4">
      <c r="A33" s="107"/>
      <c r="B33" s="8"/>
      <c r="C33" s="73" t="s">
        <v>163</v>
      </c>
      <c r="D33" s="8"/>
    </row>
    <row r="34" ht="24" customHeight="1" spans="1:4">
      <c r="A34" s="108"/>
      <c r="B34" s="8"/>
      <c r="C34" s="109" t="s">
        <v>164</v>
      </c>
      <c r="D34" s="8"/>
    </row>
    <row r="35" ht="24" customHeight="1" spans="1:4">
      <c r="A35" s="108"/>
      <c r="B35" s="8"/>
      <c r="C35" s="109" t="s">
        <v>165</v>
      </c>
      <c r="D35" s="8"/>
    </row>
    <row r="36" ht="24" customHeight="1" spans="1:4">
      <c r="A36" s="108"/>
      <c r="B36" s="8"/>
      <c r="C36" s="109" t="s">
        <v>166</v>
      </c>
      <c r="D36" s="8"/>
    </row>
    <row r="37" ht="24" customHeight="1" spans="1:4">
      <c r="A37" s="108"/>
      <c r="B37" s="8"/>
      <c r="C37" s="73" t="s">
        <v>167</v>
      </c>
      <c r="D37" s="110"/>
    </row>
    <row r="38" ht="24.1" customHeight="1" spans="1:4">
      <c r="A38" s="108" t="s">
        <v>168</v>
      </c>
      <c r="B38" s="8">
        <v>1004.709484</v>
      </c>
      <c r="C38" s="108" t="s">
        <v>169</v>
      </c>
      <c r="D38" s="8">
        <v>1004.709484</v>
      </c>
    </row>
  </sheetData>
  <mergeCells count="5">
    <mergeCell ref="A1:D1"/>
    <mergeCell ref="A2:D2"/>
    <mergeCell ref="A3:B3"/>
    <mergeCell ref="A4:B4"/>
    <mergeCell ref="C4:D4"/>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1"/>
  <sheetViews>
    <sheetView showZeros="0" topLeftCell="A48" workbookViewId="0">
      <selection activeCell="C37" sqref="C37"/>
    </sheetView>
  </sheetViews>
  <sheetFormatPr defaultColWidth="9" defaultRowHeight="13.5" customHeight="1" outlineLevelCol="6"/>
  <cols>
    <col min="1" max="1" width="18.575" customWidth="1"/>
    <col min="2" max="2" width="21.8416666666667" customWidth="1"/>
    <col min="3" max="7" width="26.125" customWidth="1"/>
  </cols>
  <sheetData>
    <row r="1" ht="15.4" customHeight="1" spans="1:7">
      <c r="A1" s="26" t="s">
        <v>170</v>
      </c>
      <c r="B1" s="26"/>
      <c r="C1" s="26"/>
      <c r="D1" s="26"/>
      <c r="E1" s="26"/>
      <c r="F1" s="26"/>
      <c r="G1" s="26"/>
    </row>
    <row r="2" ht="35.65" customHeight="1" spans="1:7">
      <c r="A2" s="23" t="str">
        <f>"2025"&amp;"年一般公共预算支出预算表（按功能科目分类）"</f>
        <v>2025年一般公共预算支出预算表（按功能科目分类）</v>
      </c>
      <c r="B2" s="23"/>
      <c r="C2" s="23"/>
      <c r="D2" s="23"/>
      <c r="E2" s="23"/>
      <c r="F2" s="23"/>
      <c r="G2" s="23"/>
    </row>
    <row r="3" ht="26.35" customHeight="1" spans="1:7">
      <c r="A3" s="22" t="str">
        <f>"单位名称："&amp;"永仁县机关事务服务中心"</f>
        <v>单位名称：永仁县机关事务服务中心</v>
      </c>
      <c r="B3" s="22"/>
      <c r="C3" s="22"/>
      <c r="D3" s="22"/>
      <c r="E3" s="22"/>
      <c r="F3" s="93"/>
      <c r="G3" s="26" t="s">
        <v>2</v>
      </c>
    </row>
    <row r="4" ht="18.85" customHeight="1" spans="1:7">
      <c r="A4" s="9" t="s">
        <v>171</v>
      </c>
      <c r="B4" s="9"/>
      <c r="C4" s="9" t="s">
        <v>57</v>
      </c>
      <c r="D4" s="9" t="s">
        <v>76</v>
      </c>
      <c r="E4" s="9"/>
      <c r="F4" s="9"/>
      <c r="G4" s="9" t="s">
        <v>77</v>
      </c>
    </row>
    <row r="5" ht="18.85" customHeight="1" spans="1:7">
      <c r="A5" s="9" t="s">
        <v>73</v>
      </c>
      <c r="B5" s="9" t="s">
        <v>74</v>
      </c>
      <c r="C5" s="9"/>
      <c r="D5" s="9" t="s">
        <v>59</v>
      </c>
      <c r="E5" s="9" t="s">
        <v>172</v>
      </c>
      <c r="F5" s="9" t="s">
        <v>173</v>
      </c>
      <c r="G5" s="9"/>
    </row>
    <row r="6" ht="18.85" customHeight="1" spans="1:7">
      <c r="A6" s="9" t="s">
        <v>83</v>
      </c>
      <c r="B6" s="9">
        <v>2</v>
      </c>
      <c r="C6" s="9" t="s">
        <v>85</v>
      </c>
      <c r="D6" s="9" t="s">
        <v>86</v>
      </c>
      <c r="E6" s="9" t="s">
        <v>87</v>
      </c>
      <c r="F6" s="9" t="s">
        <v>88</v>
      </c>
      <c r="G6" s="9" t="s">
        <v>89</v>
      </c>
    </row>
    <row r="7" ht="25" customHeight="1" spans="1:7">
      <c r="A7" s="7" t="s">
        <v>97</v>
      </c>
      <c r="B7" s="7" t="s">
        <v>98</v>
      </c>
      <c r="C7" s="8">
        <v>972.680308</v>
      </c>
      <c r="D7" s="8">
        <v>557.680308</v>
      </c>
      <c r="E7" s="8">
        <v>204.443732</v>
      </c>
      <c r="F7" s="8">
        <v>353.236576</v>
      </c>
      <c r="G7" s="8">
        <v>415</v>
      </c>
    </row>
    <row r="8" ht="25" customHeight="1" spans="1:7">
      <c r="A8" s="94" t="s">
        <v>99</v>
      </c>
      <c r="B8" s="94" t="s">
        <v>100</v>
      </c>
      <c r="C8" s="8">
        <v>972.680308</v>
      </c>
      <c r="D8" s="8">
        <v>557.680308</v>
      </c>
      <c r="E8" s="8">
        <v>204.443732</v>
      </c>
      <c r="F8" s="8">
        <v>353.236576</v>
      </c>
      <c r="G8" s="8">
        <v>415</v>
      </c>
    </row>
    <row r="9" ht="25" customHeight="1" spans="1:7">
      <c r="A9" s="95" t="s">
        <v>101</v>
      </c>
      <c r="B9" s="95" t="s">
        <v>102</v>
      </c>
      <c r="C9" s="8">
        <v>972.680308</v>
      </c>
      <c r="D9" s="8">
        <v>557.680308</v>
      </c>
      <c r="E9" s="8">
        <v>204.443732</v>
      </c>
      <c r="F9" s="8">
        <v>353.236576</v>
      </c>
      <c r="G9" s="8">
        <v>415</v>
      </c>
    </row>
    <row r="10" ht="25" customHeight="1" spans="1:7">
      <c r="A10" s="7" t="s">
        <v>103</v>
      </c>
      <c r="B10" s="7" t="s">
        <v>104</v>
      </c>
      <c r="C10" s="8">
        <v>14.830209</v>
      </c>
      <c r="D10" s="8">
        <v>14.830209</v>
      </c>
      <c r="E10" s="8">
        <v>14.830209</v>
      </c>
      <c r="F10" s="8"/>
      <c r="G10" s="8"/>
    </row>
    <row r="11" ht="25" customHeight="1" spans="1:7">
      <c r="A11" s="94" t="s">
        <v>105</v>
      </c>
      <c r="B11" s="94" t="s">
        <v>174</v>
      </c>
      <c r="C11" s="8">
        <v>14.830209</v>
      </c>
      <c r="D11" s="8">
        <v>14.830209</v>
      </c>
      <c r="E11" s="8">
        <v>14.830209</v>
      </c>
      <c r="F11" s="8"/>
      <c r="G11" s="8"/>
    </row>
    <row r="12" ht="25" customHeight="1" spans="1:7">
      <c r="A12" s="95" t="s">
        <v>107</v>
      </c>
      <c r="B12" s="95" t="s">
        <v>108</v>
      </c>
      <c r="C12" s="8">
        <v>14.830209</v>
      </c>
      <c r="D12" s="8">
        <v>14.830209</v>
      </c>
      <c r="E12" s="8">
        <v>14.830209</v>
      </c>
      <c r="F12" s="8"/>
      <c r="G12" s="8"/>
    </row>
    <row r="13" ht="25" customHeight="1" spans="1:7">
      <c r="A13" s="7" t="s">
        <v>109</v>
      </c>
      <c r="B13" s="7" t="s">
        <v>110</v>
      </c>
      <c r="C13" s="8">
        <v>8.279511</v>
      </c>
      <c r="D13" s="8">
        <v>8.279511</v>
      </c>
      <c r="E13" s="8">
        <v>8.279511</v>
      </c>
      <c r="F13" s="8"/>
      <c r="G13" s="8"/>
    </row>
    <row r="14" ht="25" customHeight="1" spans="1:7">
      <c r="A14" s="94" t="s">
        <v>111</v>
      </c>
      <c r="B14" s="94" t="s">
        <v>112</v>
      </c>
      <c r="C14" s="8">
        <v>8.279511</v>
      </c>
      <c r="D14" s="8">
        <v>8.279511</v>
      </c>
      <c r="E14" s="8">
        <v>8.279511</v>
      </c>
      <c r="F14" s="8"/>
      <c r="G14" s="8"/>
    </row>
    <row r="15" ht="25" customHeight="1" spans="1:7">
      <c r="A15" s="95" t="s">
        <v>113</v>
      </c>
      <c r="B15" s="95" t="s">
        <v>114</v>
      </c>
      <c r="C15" s="8">
        <v>5.054359</v>
      </c>
      <c r="D15" s="8">
        <v>5.054359</v>
      </c>
      <c r="E15" s="8">
        <v>5.054359</v>
      </c>
      <c r="F15" s="8"/>
      <c r="G15" s="8"/>
    </row>
    <row r="16" ht="25" customHeight="1" spans="1:7">
      <c r="A16" s="95" t="s">
        <v>115</v>
      </c>
      <c r="B16" s="95" t="s">
        <v>175</v>
      </c>
      <c r="C16" s="8">
        <v>2.973152</v>
      </c>
      <c r="D16" s="8">
        <v>2.973152</v>
      </c>
      <c r="E16" s="8">
        <v>2.973152</v>
      </c>
      <c r="F16" s="8"/>
      <c r="G16" s="8"/>
    </row>
    <row r="17" ht="25" customHeight="1" spans="1:7">
      <c r="A17" s="95" t="s">
        <v>117</v>
      </c>
      <c r="B17" s="95" t="s">
        <v>118</v>
      </c>
      <c r="C17" s="8">
        <v>0.252</v>
      </c>
      <c r="D17" s="8">
        <v>0.252</v>
      </c>
      <c r="E17" s="8">
        <v>0.252</v>
      </c>
      <c r="F17" s="8"/>
      <c r="G17" s="8"/>
    </row>
    <row r="18" ht="25" customHeight="1" spans="1:7">
      <c r="A18" s="7" t="s">
        <v>119</v>
      </c>
      <c r="B18" s="7" t="s">
        <v>120</v>
      </c>
      <c r="C18" s="8">
        <v>8.919456</v>
      </c>
      <c r="D18" s="8">
        <v>8.919456</v>
      </c>
      <c r="E18" s="8">
        <v>8.919456</v>
      </c>
      <c r="F18" s="8"/>
      <c r="G18" s="8"/>
    </row>
    <row r="19" ht="25" customHeight="1" spans="1:7">
      <c r="A19" s="94" t="s">
        <v>121</v>
      </c>
      <c r="B19" s="94" t="s">
        <v>122</v>
      </c>
      <c r="C19" s="8">
        <v>8.919456</v>
      </c>
      <c r="D19" s="8">
        <v>8.919456</v>
      </c>
      <c r="E19" s="8">
        <v>8.919456</v>
      </c>
      <c r="F19" s="8"/>
      <c r="G19" s="8"/>
    </row>
    <row r="20" ht="25" customHeight="1" spans="1:7">
      <c r="A20" s="95" t="s">
        <v>123</v>
      </c>
      <c r="B20" s="95" t="s">
        <v>124</v>
      </c>
      <c r="C20" s="8">
        <v>8.919456</v>
      </c>
      <c r="D20" s="8">
        <v>8.919456</v>
      </c>
      <c r="E20" s="8">
        <v>8.919456</v>
      </c>
      <c r="F20" s="8"/>
      <c r="G20" s="8"/>
    </row>
    <row r="21" ht="25" customHeight="1" spans="1:7">
      <c r="A21" s="9" t="s">
        <v>176</v>
      </c>
      <c r="B21" s="9"/>
      <c r="C21" s="8">
        <v>1004.709484</v>
      </c>
      <c r="D21" s="8">
        <v>589.709484</v>
      </c>
      <c r="E21" s="8">
        <v>236.472908</v>
      </c>
      <c r="F21" s="8">
        <v>353.236576</v>
      </c>
      <c r="G21" s="8">
        <v>415</v>
      </c>
    </row>
  </sheetData>
  <mergeCells count="8">
    <mergeCell ref="A1:G1"/>
    <mergeCell ref="A2:G2"/>
    <mergeCell ref="A3:E3"/>
    <mergeCell ref="A4:B4"/>
    <mergeCell ref="D4:F4"/>
    <mergeCell ref="A21:B21"/>
    <mergeCell ref="C4:C5"/>
    <mergeCell ref="G4:G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7"/>
  <sheetViews>
    <sheetView showZeros="0" topLeftCell="A32" workbookViewId="0">
      <selection activeCell="C23" sqref="C23"/>
    </sheetView>
  </sheetViews>
  <sheetFormatPr defaultColWidth="9" defaultRowHeight="13.5" customHeight="1" outlineLevelRow="6" outlineLevelCol="5"/>
  <cols>
    <col min="1" max="2" width="23.125" customWidth="1"/>
    <col min="3" max="6" width="20.125" customWidth="1"/>
  </cols>
  <sheetData>
    <row r="1" ht="16.9" customHeight="1" spans="1:6">
      <c r="A1" s="89" t="s">
        <v>177</v>
      </c>
      <c r="B1" s="90"/>
      <c r="C1" s="90"/>
      <c r="D1" s="90"/>
      <c r="E1" s="91"/>
      <c r="F1" s="90"/>
    </row>
    <row r="2" ht="52.6" customHeight="1" spans="1:6">
      <c r="A2" s="23" t="str">
        <f>"2025"&amp;"年一般公共预算“三公”经费支出预算表"</f>
        <v>2025年一般公共预算“三公”经费支出预算表</v>
      </c>
      <c r="B2" s="23"/>
      <c r="C2" s="23"/>
      <c r="D2" s="23"/>
      <c r="E2" s="23"/>
      <c r="F2" s="23"/>
    </row>
    <row r="3" ht="19.6" customHeight="1" spans="1:6">
      <c r="A3" s="22" t="str">
        <f>"单位名称："&amp;"永仁县机关事务服务中心"</f>
        <v>单位名称：永仁县机关事务服务中心</v>
      </c>
      <c r="B3" s="22"/>
      <c r="C3" s="26" t="s">
        <v>54</v>
      </c>
      <c r="D3" s="26"/>
      <c r="E3" s="26"/>
      <c r="F3" s="26"/>
    </row>
    <row r="4" ht="18.85" customHeight="1" spans="1:6">
      <c r="A4" s="9" t="s">
        <v>178</v>
      </c>
      <c r="B4" s="9" t="s">
        <v>179</v>
      </c>
      <c r="C4" s="9" t="s">
        <v>180</v>
      </c>
      <c r="D4" s="9"/>
      <c r="E4" s="9"/>
      <c r="F4" s="9" t="s">
        <v>181</v>
      </c>
    </row>
    <row r="5" ht="18.85" customHeight="1" spans="1:6">
      <c r="A5" s="9"/>
      <c r="B5" s="9"/>
      <c r="C5" s="9" t="s">
        <v>59</v>
      </c>
      <c r="D5" s="9" t="s">
        <v>182</v>
      </c>
      <c r="E5" s="9" t="s">
        <v>183</v>
      </c>
      <c r="F5" s="9"/>
    </row>
    <row r="6" ht="18.85" customHeight="1" spans="1:6">
      <c r="A6" s="92" t="s">
        <v>83</v>
      </c>
      <c r="B6" s="92" t="s">
        <v>84</v>
      </c>
      <c r="C6" s="92" t="s">
        <v>85</v>
      </c>
      <c r="D6" s="92" t="s">
        <v>86</v>
      </c>
      <c r="E6" s="92" t="s">
        <v>87</v>
      </c>
      <c r="F6" s="92" t="s">
        <v>88</v>
      </c>
    </row>
    <row r="7" ht="18.85" customHeight="1" spans="1:6">
      <c r="A7" s="8">
        <v>295</v>
      </c>
      <c r="B7" s="8">
        <v>0</v>
      </c>
      <c r="C7" s="8">
        <v>145</v>
      </c>
      <c r="D7" s="8">
        <v>100</v>
      </c>
      <c r="E7" s="8">
        <v>45</v>
      </c>
      <c r="F7" s="8">
        <v>150</v>
      </c>
    </row>
  </sheetData>
  <mergeCells count="8">
    <mergeCell ref="A1:F1"/>
    <mergeCell ref="A2:F2"/>
    <mergeCell ref="A3:B3"/>
    <mergeCell ref="C3:F3"/>
    <mergeCell ref="C4:E4"/>
    <mergeCell ref="A4:A5"/>
    <mergeCell ref="B4:B5"/>
    <mergeCell ref="F4:F5"/>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35"/>
  <sheetViews>
    <sheetView showZeros="0" topLeftCell="A53" workbookViewId="0">
      <selection activeCell="Z14" sqref="Z14"/>
    </sheetView>
  </sheetViews>
  <sheetFormatPr defaultColWidth="10.7083333333333" defaultRowHeight="14.25" customHeight="1"/>
  <cols>
    <col min="1" max="1" width="19.5" customWidth="1"/>
    <col min="2" max="2" width="18.375" customWidth="1"/>
    <col min="3" max="3" width="18.25" customWidth="1"/>
    <col min="4" max="4" width="12.875" customWidth="1"/>
    <col min="5" max="5" width="25.5083333333333" customWidth="1"/>
    <col min="6" max="6" width="15.375" customWidth="1"/>
    <col min="7" max="7" width="22.375" customWidth="1"/>
    <col min="8" max="8" width="10" customWidth="1"/>
    <col min="9" max="9" width="11" customWidth="1"/>
    <col min="10" max="10" width="21.875" customWidth="1"/>
    <col min="11" max="11" width="16.875" customWidth="1"/>
    <col min="12" max="12" width="19.625" customWidth="1"/>
    <col min="13" max="13" width="16" customWidth="1"/>
    <col min="14" max="14" width="19.625" customWidth="1"/>
    <col min="15" max="19" width="20.5" customWidth="1"/>
    <col min="20" max="23" width="19.25" customWidth="1"/>
    <col min="24" max="24" width="19.875" customWidth="1"/>
  </cols>
  <sheetData>
    <row r="1" ht="13.5" customHeight="1" spans="1:24">
      <c r="A1" s="10"/>
      <c r="B1" s="10"/>
      <c r="C1" s="10"/>
      <c r="D1" s="10"/>
      <c r="E1" s="10"/>
      <c r="F1" s="10"/>
      <c r="G1" s="10"/>
      <c r="H1" s="10"/>
      <c r="I1" s="10"/>
      <c r="J1" s="10"/>
      <c r="K1" s="10"/>
      <c r="L1" s="10"/>
      <c r="M1" s="10"/>
      <c r="N1" s="10"/>
      <c r="O1" s="10"/>
      <c r="P1" s="10"/>
      <c r="Q1" s="10"/>
      <c r="R1" s="10"/>
      <c r="S1" s="10"/>
      <c r="T1" s="10"/>
      <c r="U1" s="10"/>
      <c r="V1" s="10"/>
      <c r="W1" s="10"/>
      <c r="X1" s="14" t="s">
        <v>184</v>
      </c>
    </row>
    <row r="2" ht="45" customHeight="1" spans="1:24">
      <c r="A2" s="11" t="s">
        <v>185</v>
      </c>
      <c r="B2" s="11"/>
      <c r="C2" s="11"/>
      <c r="D2" s="11"/>
      <c r="E2" s="11"/>
      <c r="F2" s="11"/>
      <c r="G2" s="11"/>
      <c r="H2" s="11"/>
      <c r="I2" s="11"/>
      <c r="J2" s="11"/>
      <c r="K2" s="11"/>
      <c r="L2" s="11"/>
      <c r="M2" s="11"/>
      <c r="N2" s="11"/>
      <c r="O2" s="11"/>
      <c r="P2" s="11"/>
      <c r="Q2" s="11"/>
      <c r="R2" s="11"/>
      <c r="S2" s="11"/>
      <c r="T2" s="11"/>
      <c r="U2" s="11"/>
      <c r="V2" s="11"/>
      <c r="W2" s="11"/>
      <c r="X2" s="11"/>
    </row>
    <row r="3" ht="18.75" customHeight="1" spans="1:24">
      <c r="A3" s="10" t="str">
        <f>"单位名称："&amp;"永仁县机关事务服务中心"</f>
        <v>单位名称：永仁县机关事务服务中心</v>
      </c>
      <c r="B3" s="10"/>
      <c r="C3" s="10"/>
      <c r="D3" s="10"/>
      <c r="E3" s="10"/>
      <c r="F3" s="10"/>
      <c r="G3" s="10"/>
      <c r="H3" s="10"/>
      <c r="I3" s="10"/>
      <c r="J3" s="10"/>
      <c r="K3" s="10"/>
      <c r="L3" s="10"/>
      <c r="M3" s="10"/>
      <c r="N3" s="10"/>
      <c r="O3" s="10"/>
      <c r="P3" s="10"/>
      <c r="Q3" s="10"/>
      <c r="R3" s="10"/>
      <c r="S3" s="10"/>
      <c r="T3" s="10"/>
      <c r="U3" s="10"/>
      <c r="V3" s="10"/>
      <c r="W3" s="10"/>
      <c r="X3" s="14" t="s">
        <v>54</v>
      </c>
    </row>
    <row r="4" ht="18" customHeight="1" spans="1:24">
      <c r="A4" s="5" t="s">
        <v>186</v>
      </c>
      <c r="B4" s="5" t="s">
        <v>187</v>
      </c>
      <c r="C4" s="5" t="s">
        <v>188</v>
      </c>
      <c r="D4" s="5" t="s">
        <v>189</v>
      </c>
      <c r="E4" s="5" t="s">
        <v>190</v>
      </c>
      <c r="F4" s="5" t="s">
        <v>191</v>
      </c>
      <c r="G4" s="5" t="s">
        <v>192</v>
      </c>
      <c r="H4" s="5" t="s">
        <v>193</v>
      </c>
      <c r="I4" s="5" t="s">
        <v>193</v>
      </c>
      <c r="J4" s="5"/>
      <c r="K4" s="5"/>
      <c r="L4" s="5"/>
      <c r="M4" s="5"/>
      <c r="N4" s="5"/>
      <c r="O4" s="5"/>
      <c r="P4" s="5"/>
      <c r="Q4" s="5"/>
      <c r="R4" s="5" t="s">
        <v>63</v>
      </c>
      <c r="S4" s="5" t="s">
        <v>64</v>
      </c>
      <c r="T4" s="5"/>
      <c r="U4" s="5"/>
      <c r="V4" s="5"/>
      <c r="W4" s="5"/>
      <c r="X4" s="5"/>
    </row>
    <row r="5" ht="18" customHeight="1" spans="1:24">
      <c r="A5" s="5"/>
      <c r="B5" s="5"/>
      <c r="C5" s="5"/>
      <c r="D5" s="5"/>
      <c r="E5" s="5"/>
      <c r="F5" s="5"/>
      <c r="G5" s="5"/>
      <c r="H5" s="5" t="s">
        <v>194</v>
      </c>
      <c r="I5" s="5" t="s">
        <v>60</v>
      </c>
      <c r="J5" s="5"/>
      <c r="K5" s="5"/>
      <c r="L5" s="5"/>
      <c r="M5" s="5"/>
      <c r="N5" s="5"/>
      <c r="O5" s="5" t="s">
        <v>195</v>
      </c>
      <c r="P5" s="5"/>
      <c r="Q5" s="5"/>
      <c r="R5" s="5" t="s">
        <v>63</v>
      </c>
      <c r="S5" s="5" t="s">
        <v>64</v>
      </c>
      <c r="T5" s="5" t="s">
        <v>65</v>
      </c>
      <c r="U5" s="5" t="s">
        <v>64</v>
      </c>
      <c r="V5" s="5" t="s">
        <v>67</v>
      </c>
      <c r="W5" s="5" t="s">
        <v>68</v>
      </c>
      <c r="X5" s="5" t="s">
        <v>69</v>
      </c>
    </row>
    <row r="6" customHeight="1" spans="1:24">
      <c r="A6" s="5"/>
      <c r="B6" s="5"/>
      <c r="C6" s="5"/>
      <c r="D6" s="5"/>
      <c r="E6" s="5"/>
      <c r="F6" s="5"/>
      <c r="G6" s="5"/>
      <c r="H6" s="5"/>
      <c r="I6" s="5" t="s">
        <v>196</v>
      </c>
      <c r="J6" s="5" t="s">
        <v>197</v>
      </c>
      <c r="K6" s="5" t="s">
        <v>198</v>
      </c>
      <c r="L6" s="5" t="s">
        <v>199</v>
      </c>
      <c r="M6" s="5" t="s">
        <v>200</v>
      </c>
      <c r="N6" s="5" t="s">
        <v>201</v>
      </c>
      <c r="O6" s="5" t="s">
        <v>60</v>
      </c>
      <c r="P6" s="5" t="s">
        <v>61</v>
      </c>
      <c r="Q6" s="5" t="s">
        <v>62</v>
      </c>
      <c r="R6" s="5"/>
      <c r="S6" s="5" t="s">
        <v>59</v>
      </c>
      <c r="T6" s="5" t="s">
        <v>65</v>
      </c>
      <c r="U6" s="5" t="s">
        <v>202</v>
      </c>
      <c r="V6" s="5" t="s">
        <v>67</v>
      </c>
      <c r="W6" s="5" t="s">
        <v>68</v>
      </c>
      <c r="X6" s="5" t="s">
        <v>69</v>
      </c>
    </row>
    <row r="7" ht="37.5" customHeight="1" spans="1:24">
      <c r="A7" s="5"/>
      <c r="B7" s="5"/>
      <c r="C7" s="5"/>
      <c r="D7" s="5"/>
      <c r="E7" s="5"/>
      <c r="F7" s="5"/>
      <c r="G7" s="5"/>
      <c r="H7" s="5"/>
      <c r="I7" s="5" t="s">
        <v>59</v>
      </c>
      <c r="J7" s="5" t="s">
        <v>203</v>
      </c>
      <c r="K7" s="5" t="s">
        <v>197</v>
      </c>
      <c r="L7" s="5" t="s">
        <v>199</v>
      </c>
      <c r="M7" s="5" t="s">
        <v>200</v>
      </c>
      <c r="N7" s="5" t="s">
        <v>201</v>
      </c>
      <c r="O7" s="5" t="s">
        <v>199</v>
      </c>
      <c r="P7" s="5" t="s">
        <v>200</v>
      </c>
      <c r="Q7" s="5" t="s">
        <v>201</v>
      </c>
      <c r="R7" s="5" t="s">
        <v>63</v>
      </c>
      <c r="S7" s="5" t="s">
        <v>59</v>
      </c>
      <c r="T7" s="5" t="s">
        <v>65</v>
      </c>
      <c r="U7" s="5" t="s">
        <v>202</v>
      </c>
      <c r="V7" s="5" t="s">
        <v>67</v>
      </c>
      <c r="W7" s="5" t="s">
        <v>68</v>
      </c>
      <c r="X7" s="5" t="s">
        <v>69</v>
      </c>
    </row>
    <row r="8" ht="24.1" customHeight="1" spans="1:24">
      <c r="A8" s="87">
        <v>1</v>
      </c>
      <c r="B8" s="87">
        <v>2</v>
      </c>
      <c r="C8" s="87">
        <v>3</v>
      </c>
      <c r="D8" s="87">
        <v>4</v>
      </c>
      <c r="E8" s="87">
        <v>5</v>
      </c>
      <c r="F8" s="88">
        <v>6</v>
      </c>
      <c r="G8" s="88">
        <v>7</v>
      </c>
      <c r="H8" s="87">
        <v>8</v>
      </c>
      <c r="I8" s="87">
        <v>9</v>
      </c>
      <c r="J8" s="87">
        <v>10</v>
      </c>
      <c r="K8" s="87">
        <v>11</v>
      </c>
      <c r="L8" s="87">
        <v>12</v>
      </c>
      <c r="M8" s="87">
        <v>13</v>
      </c>
      <c r="N8" s="87">
        <v>14</v>
      </c>
      <c r="O8" s="87">
        <v>15</v>
      </c>
      <c r="P8" s="87">
        <v>16</v>
      </c>
      <c r="Q8" s="87">
        <v>17</v>
      </c>
      <c r="R8" s="87">
        <v>18</v>
      </c>
      <c r="S8" s="87">
        <v>19</v>
      </c>
      <c r="T8" s="87">
        <v>20</v>
      </c>
      <c r="U8" s="87">
        <v>21</v>
      </c>
      <c r="V8" s="87">
        <v>22</v>
      </c>
      <c r="W8" s="87">
        <v>23</v>
      </c>
      <c r="X8" s="87">
        <v>24</v>
      </c>
    </row>
    <row r="9" ht="30.85" customHeight="1" spans="1:24">
      <c r="A9" s="7" t="s">
        <v>71</v>
      </c>
      <c r="B9" s="7"/>
      <c r="C9" s="7"/>
      <c r="D9" s="7"/>
      <c r="E9" s="7"/>
      <c r="F9" s="7"/>
      <c r="G9" s="7"/>
      <c r="H9" s="8">
        <v>591.097684</v>
      </c>
      <c r="I9" s="8">
        <v>589.709484</v>
      </c>
      <c r="J9" s="8"/>
      <c r="K9" s="8"/>
      <c r="L9" s="8"/>
      <c r="M9" s="8">
        <v>589.709484</v>
      </c>
      <c r="N9" s="8"/>
      <c r="O9" s="8"/>
      <c r="P9" s="8"/>
      <c r="Q9" s="8"/>
      <c r="R9" s="8"/>
      <c r="S9" s="8">
        <v>1.3882</v>
      </c>
      <c r="T9" s="8"/>
      <c r="U9" s="8"/>
      <c r="V9" s="8"/>
      <c r="W9" s="8"/>
      <c r="X9" s="8">
        <v>1.3882</v>
      </c>
    </row>
    <row r="10" ht="30.75" customHeight="1" spans="1:24">
      <c r="A10" s="7" t="s">
        <v>71</v>
      </c>
      <c r="B10" s="7" t="s">
        <v>204</v>
      </c>
      <c r="C10" s="7" t="s">
        <v>205</v>
      </c>
      <c r="D10" s="7" t="s">
        <v>101</v>
      </c>
      <c r="E10" s="7" t="s">
        <v>102</v>
      </c>
      <c r="F10" s="7" t="s">
        <v>206</v>
      </c>
      <c r="G10" s="7" t="s">
        <v>207</v>
      </c>
      <c r="H10" s="8">
        <v>35.736</v>
      </c>
      <c r="I10" s="8">
        <v>35.736</v>
      </c>
      <c r="J10" s="8"/>
      <c r="K10" s="8"/>
      <c r="L10" s="8"/>
      <c r="M10" s="8">
        <v>35.736</v>
      </c>
      <c r="N10" s="8"/>
      <c r="O10" s="8"/>
      <c r="P10" s="8"/>
      <c r="Q10" s="8"/>
      <c r="R10" s="8"/>
      <c r="S10" s="8"/>
      <c r="T10" s="8"/>
      <c r="U10" s="8"/>
      <c r="V10" s="8"/>
      <c r="W10" s="8"/>
      <c r="X10" s="8"/>
    </row>
    <row r="11" ht="30.75" customHeight="1" spans="1:24">
      <c r="A11" s="7" t="s">
        <v>71</v>
      </c>
      <c r="B11" s="7" t="s">
        <v>204</v>
      </c>
      <c r="C11" s="7" t="s">
        <v>205</v>
      </c>
      <c r="D11" s="7" t="s">
        <v>101</v>
      </c>
      <c r="E11" s="7" t="s">
        <v>102</v>
      </c>
      <c r="F11" s="7" t="s">
        <v>208</v>
      </c>
      <c r="G11" s="7" t="s">
        <v>209</v>
      </c>
      <c r="H11" s="8">
        <v>2.706</v>
      </c>
      <c r="I11" s="8">
        <v>2.706</v>
      </c>
      <c r="J11" s="8"/>
      <c r="K11" s="7"/>
      <c r="L11" s="8"/>
      <c r="M11" s="8">
        <v>2.706</v>
      </c>
      <c r="N11" s="8"/>
      <c r="O11" s="8"/>
      <c r="P11" s="8"/>
      <c r="Q11" s="8"/>
      <c r="R11" s="8"/>
      <c r="S11" s="8"/>
      <c r="T11" s="8"/>
      <c r="U11" s="8"/>
      <c r="V11" s="8"/>
      <c r="W11" s="8"/>
      <c r="X11" s="8"/>
    </row>
    <row r="12" ht="30.75" customHeight="1" spans="1:24">
      <c r="A12" s="7" t="s">
        <v>71</v>
      </c>
      <c r="B12" s="7" t="s">
        <v>210</v>
      </c>
      <c r="C12" s="7" t="s">
        <v>211</v>
      </c>
      <c r="D12" s="7" t="s">
        <v>101</v>
      </c>
      <c r="E12" s="7" t="s">
        <v>102</v>
      </c>
      <c r="F12" s="7" t="s">
        <v>212</v>
      </c>
      <c r="G12" s="7" t="s">
        <v>213</v>
      </c>
      <c r="H12" s="8">
        <v>16.2</v>
      </c>
      <c r="I12" s="8">
        <v>16.2</v>
      </c>
      <c r="J12" s="8"/>
      <c r="K12" s="7"/>
      <c r="L12" s="8"/>
      <c r="M12" s="8">
        <v>16.2</v>
      </c>
      <c r="N12" s="8"/>
      <c r="O12" s="8"/>
      <c r="P12" s="8"/>
      <c r="Q12" s="8"/>
      <c r="R12" s="8"/>
      <c r="S12" s="8"/>
      <c r="T12" s="8"/>
      <c r="U12" s="8"/>
      <c r="V12" s="8"/>
      <c r="W12" s="8"/>
      <c r="X12" s="8"/>
    </row>
    <row r="13" ht="30.75" customHeight="1" spans="1:24">
      <c r="A13" s="7" t="s">
        <v>71</v>
      </c>
      <c r="B13" s="7" t="s">
        <v>214</v>
      </c>
      <c r="C13" s="7" t="s">
        <v>215</v>
      </c>
      <c r="D13" s="7" t="s">
        <v>101</v>
      </c>
      <c r="E13" s="7" t="s">
        <v>102</v>
      </c>
      <c r="F13" s="7" t="s">
        <v>212</v>
      </c>
      <c r="G13" s="7" t="s">
        <v>213</v>
      </c>
      <c r="H13" s="8">
        <v>21.5028</v>
      </c>
      <c r="I13" s="8">
        <v>21.5028</v>
      </c>
      <c r="J13" s="8"/>
      <c r="K13" s="7"/>
      <c r="L13" s="8"/>
      <c r="M13" s="8">
        <v>21.5028</v>
      </c>
      <c r="N13" s="8"/>
      <c r="O13" s="8"/>
      <c r="P13" s="8"/>
      <c r="Q13" s="8"/>
      <c r="R13" s="8"/>
      <c r="S13" s="8"/>
      <c r="T13" s="8"/>
      <c r="U13" s="8"/>
      <c r="V13" s="8"/>
      <c r="W13" s="8"/>
      <c r="X13" s="8"/>
    </row>
    <row r="14" ht="30.75" customHeight="1" spans="1:24">
      <c r="A14" s="7" t="s">
        <v>71</v>
      </c>
      <c r="B14" s="7" t="s">
        <v>214</v>
      </c>
      <c r="C14" s="7" t="s">
        <v>215</v>
      </c>
      <c r="D14" s="7" t="s">
        <v>101</v>
      </c>
      <c r="E14" s="7" t="s">
        <v>102</v>
      </c>
      <c r="F14" s="7" t="s">
        <v>212</v>
      </c>
      <c r="G14" s="7" t="s">
        <v>213</v>
      </c>
      <c r="H14" s="8">
        <v>11.406</v>
      </c>
      <c r="I14" s="8">
        <v>11.406</v>
      </c>
      <c r="J14" s="8"/>
      <c r="K14" s="7"/>
      <c r="L14" s="8"/>
      <c r="M14" s="8">
        <v>11.406</v>
      </c>
      <c r="N14" s="8"/>
      <c r="O14" s="8"/>
      <c r="P14" s="8"/>
      <c r="Q14" s="8"/>
      <c r="R14" s="8"/>
      <c r="S14" s="8"/>
      <c r="T14" s="8"/>
      <c r="U14" s="8"/>
      <c r="V14" s="8"/>
      <c r="W14" s="8"/>
      <c r="X14" s="8"/>
    </row>
    <row r="15" ht="30.75" customHeight="1" spans="1:24">
      <c r="A15" s="7" t="s">
        <v>71</v>
      </c>
      <c r="B15" s="7" t="s">
        <v>204</v>
      </c>
      <c r="C15" s="7" t="s">
        <v>205</v>
      </c>
      <c r="D15" s="7" t="s">
        <v>101</v>
      </c>
      <c r="E15" s="7" t="s">
        <v>102</v>
      </c>
      <c r="F15" s="7" t="s">
        <v>212</v>
      </c>
      <c r="G15" s="7" t="s">
        <v>213</v>
      </c>
      <c r="H15" s="8">
        <v>2.978</v>
      </c>
      <c r="I15" s="8">
        <v>2.978</v>
      </c>
      <c r="J15" s="8"/>
      <c r="K15" s="7"/>
      <c r="L15" s="8"/>
      <c r="M15" s="8">
        <v>2.978</v>
      </c>
      <c r="N15" s="8"/>
      <c r="O15" s="8"/>
      <c r="P15" s="8"/>
      <c r="Q15" s="8"/>
      <c r="R15" s="8"/>
      <c r="S15" s="8"/>
      <c r="T15" s="8"/>
      <c r="U15" s="8"/>
      <c r="V15" s="8"/>
      <c r="W15" s="8"/>
      <c r="X15" s="8"/>
    </row>
    <row r="16" ht="30.75" customHeight="1" spans="1:24">
      <c r="A16" s="7" t="s">
        <v>71</v>
      </c>
      <c r="B16" s="7" t="s">
        <v>216</v>
      </c>
      <c r="C16" s="7" t="s">
        <v>217</v>
      </c>
      <c r="D16" s="7" t="s">
        <v>107</v>
      </c>
      <c r="E16" s="7" t="s">
        <v>108</v>
      </c>
      <c r="F16" s="7" t="s">
        <v>218</v>
      </c>
      <c r="G16" s="7" t="s">
        <v>219</v>
      </c>
      <c r="H16" s="8">
        <v>14.830209</v>
      </c>
      <c r="I16" s="8">
        <v>14.830209</v>
      </c>
      <c r="J16" s="8"/>
      <c r="K16" s="7"/>
      <c r="L16" s="8"/>
      <c r="M16" s="8">
        <v>14.830209</v>
      </c>
      <c r="N16" s="8"/>
      <c r="O16" s="8"/>
      <c r="P16" s="8"/>
      <c r="Q16" s="8"/>
      <c r="R16" s="8"/>
      <c r="S16" s="8"/>
      <c r="T16" s="8"/>
      <c r="U16" s="8"/>
      <c r="V16" s="8"/>
      <c r="W16" s="8"/>
      <c r="X16" s="8"/>
    </row>
    <row r="17" ht="30.75" customHeight="1" spans="1:24">
      <c r="A17" s="7" t="s">
        <v>71</v>
      </c>
      <c r="B17" s="7" t="s">
        <v>220</v>
      </c>
      <c r="C17" s="7" t="s">
        <v>221</v>
      </c>
      <c r="D17" s="7" t="s">
        <v>113</v>
      </c>
      <c r="E17" s="7" t="s">
        <v>114</v>
      </c>
      <c r="F17" s="7" t="s">
        <v>222</v>
      </c>
      <c r="G17" s="7" t="s">
        <v>223</v>
      </c>
      <c r="H17" s="8">
        <v>5.054359</v>
      </c>
      <c r="I17" s="8">
        <v>5.054359</v>
      </c>
      <c r="J17" s="8"/>
      <c r="K17" s="7"/>
      <c r="L17" s="8"/>
      <c r="M17" s="8">
        <v>5.054359</v>
      </c>
      <c r="N17" s="8"/>
      <c r="O17" s="8"/>
      <c r="P17" s="8"/>
      <c r="Q17" s="8"/>
      <c r="R17" s="8"/>
      <c r="S17" s="8"/>
      <c r="T17" s="8"/>
      <c r="U17" s="8"/>
      <c r="V17" s="8"/>
      <c r="W17" s="8"/>
      <c r="X17" s="8"/>
    </row>
    <row r="18" ht="30.75" customHeight="1" spans="1:24">
      <c r="A18" s="7" t="s">
        <v>71</v>
      </c>
      <c r="B18" s="7" t="s">
        <v>224</v>
      </c>
      <c r="C18" s="7" t="s">
        <v>225</v>
      </c>
      <c r="D18" s="7" t="s">
        <v>115</v>
      </c>
      <c r="E18" s="7" t="s">
        <v>225</v>
      </c>
      <c r="F18" s="7" t="s">
        <v>226</v>
      </c>
      <c r="G18" s="7" t="s">
        <v>227</v>
      </c>
      <c r="H18" s="8">
        <v>2.973152</v>
      </c>
      <c r="I18" s="8">
        <v>2.973152</v>
      </c>
      <c r="J18" s="8"/>
      <c r="K18" s="7"/>
      <c r="L18" s="8"/>
      <c r="M18" s="8">
        <v>2.973152</v>
      </c>
      <c r="N18" s="8"/>
      <c r="O18" s="8"/>
      <c r="P18" s="8"/>
      <c r="Q18" s="8"/>
      <c r="R18" s="8"/>
      <c r="S18" s="8"/>
      <c r="T18" s="8"/>
      <c r="U18" s="8"/>
      <c r="V18" s="8"/>
      <c r="W18" s="8"/>
      <c r="X18" s="8"/>
    </row>
    <row r="19" ht="30.75" customHeight="1" spans="1:24">
      <c r="A19" s="7" t="s">
        <v>71</v>
      </c>
      <c r="B19" s="7" t="s">
        <v>228</v>
      </c>
      <c r="C19" s="7" t="s">
        <v>229</v>
      </c>
      <c r="D19" s="7" t="s">
        <v>117</v>
      </c>
      <c r="E19" s="7" t="s">
        <v>118</v>
      </c>
      <c r="F19" s="7" t="s">
        <v>230</v>
      </c>
      <c r="G19" s="7" t="s">
        <v>231</v>
      </c>
      <c r="H19" s="8">
        <v>0.252</v>
      </c>
      <c r="I19" s="8">
        <v>0.252</v>
      </c>
      <c r="J19" s="8"/>
      <c r="K19" s="7"/>
      <c r="L19" s="8"/>
      <c r="M19" s="8">
        <v>0.252</v>
      </c>
      <c r="N19" s="8"/>
      <c r="O19" s="8"/>
      <c r="P19" s="8"/>
      <c r="Q19" s="8"/>
      <c r="R19" s="8"/>
      <c r="S19" s="8"/>
      <c r="T19" s="8"/>
      <c r="U19" s="8"/>
      <c r="V19" s="8"/>
      <c r="W19" s="8"/>
      <c r="X19" s="8"/>
    </row>
    <row r="20" ht="30.75" customHeight="1" spans="1:24">
      <c r="A20" s="7" t="s">
        <v>71</v>
      </c>
      <c r="B20" s="7" t="s">
        <v>232</v>
      </c>
      <c r="C20" s="7" t="s">
        <v>233</v>
      </c>
      <c r="D20" s="7" t="s">
        <v>101</v>
      </c>
      <c r="E20" s="7" t="s">
        <v>102</v>
      </c>
      <c r="F20" s="7" t="s">
        <v>230</v>
      </c>
      <c r="G20" s="7" t="s">
        <v>231</v>
      </c>
      <c r="H20" s="8">
        <v>0.371644</v>
      </c>
      <c r="I20" s="8">
        <v>0.371644</v>
      </c>
      <c r="J20" s="8"/>
      <c r="K20" s="7"/>
      <c r="L20" s="8"/>
      <c r="M20" s="8">
        <v>0.371644</v>
      </c>
      <c r="N20" s="8"/>
      <c r="O20" s="8"/>
      <c r="P20" s="8"/>
      <c r="Q20" s="8"/>
      <c r="R20" s="8"/>
      <c r="S20" s="8"/>
      <c r="T20" s="8"/>
      <c r="U20" s="8"/>
      <c r="V20" s="8"/>
      <c r="W20" s="8"/>
      <c r="X20" s="8"/>
    </row>
    <row r="21" ht="30.75" customHeight="1" spans="1:24">
      <c r="A21" s="7" t="s">
        <v>71</v>
      </c>
      <c r="B21" s="7" t="s">
        <v>234</v>
      </c>
      <c r="C21" s="7" t="s">
        <v>235</v>
      </c>
      <c r="D21" s="7" t="s">
        <v>101</v>
      </c>
      <c r="E21" s="7" t="s">
        <v>102</v>
      </c>
      <c r="F21" s="7" t="s">
        <v>230</v>
      </c>
      <c r="G21" s="7" t="s">
        <v>231</v>
      </c>
      <c r="H21" s="8">
        <v>0.743288</v>
      </c>
      <c r="I21" s="8">
        <v>0.743288</v>
      </c>
      <c r="J21" s="8"/>
      <c r="K21" s="7"/>
      <c r="L21" s="8"/>
      <c r="M21" s="8">
        <v>0.743288</v>
      </c>
      <c r="N21" s="8"/>
      <c r="O21" s="8"/>
      <c r="P21" s="8"/>
      <c r="Q21" s="8"/>
      <c r="R21" s="8"/>
      <c r="S21" s="8"/>
      <c r="T21" s="8"/>
      <c r="U21" s="8"/>
      <c r="V21" s="8"/>
      <c r="W21" s="8"/>
      <c r="X21" s="8"/>
    </row>
    <row r="22" ht="30.75" customHeight="1" spans="1:24">
      <c r="A22" s="7" t="s">
        <v>71</v>
      </c>
      <c r="B22" s="7" t="s">
        <v>236</v>
      </c>
      <c r="C22" s="7" t="s">
        <v>124</v>
      </c>
      <c r="D22" s="7" t="s">
        <v>123</v>
      </c>
      <c r="E22" s="7" t="s">
        <v>124</v>
      </c>
      <c r="F22" s="7" t="s">
        <v>237</v>
      </c>
      <c r="G22" s="7" t="s">
        <v>124</v>
      </c>
      <c r="H22" s="8">
        <v>8.919456</v>
      </c>
      <c r="I22" s="8">
        <v>8.919456</v>
      </c>
      <c r="J22" s="8"/>
      <c r="K22" s="7"/>
      <c r="L22" s="8"/>
      <c r="M22" s="8">
        <v>8.919456</v>
      </c>
      <c r="N22" s="8"/>
      <c r="O22" s="8"/>
      <c r="P22" s="8"/>
      <c r="Q22" s="8"/>
      <c r="R22" s="8"/>
      <c r="S22" s="8"/>
      <c r="T22" s="8"/>
      <c r="U22" s="8"/>
      <c r="V22" s="8"/>
      <c r="W22" s="8"/>
      <c r="X22" s="8"/>
    </row>
    <row r="23" ht="30.75" customHeight="1" spans="1:24">
      <c r="A23" s="7" t="s">
        <v>71</v>
      </c>
      <c r="B23" s="7" t="s">
        <v>238</v>
      </c>
      <c r="C23" s="7" t="s">
        <v>239</v>
      </c>
      <c r="D23" s="7" t="s">
        <v>101</v>
      </c>
      <c r="E23" s="7" t="s">
        <v>102</v>
      </c>
      <c r="F23" s="7" t="s">
        <v>240</v>
      </c>
      <c r="G23" s="7" t="s">
        <v>241</v>
      </c>
      <c r="H23" s="8">
        <v>111</v>
      </c>
      <c r="I23" s="8">
        <v>111</v>
      </c>
      <c r="J23" s="8"/>
      <c r="K23" s="7"/>
      <c r="L23" s="8"/>
      <c r="M23" s="8">
        <v>111</v>
      </c>
      <c r="N23" s="8"/>
      <c r="O23" s="8"/>
      <c r="P23" s="8"/>
      <c r="Q23" s="8"/>
      <c r="R23" s="8"/>
      <c r="S23" s="8"/>
      <c r="T23" s="8"/>
      <c r="U23" s="8"/>
      <c r="V23" s="8"/>
      <c r="W23" s="8"/>
      <c r="X23" s="8"/>
    </row>
    <row r="24" ht="30.75" customHeight="1" spans="1:24">
      <c r="A24" s="7" t="s">
        <v>71</v>
      </c>
      <c r="B24" s="7" t="s">
        <v>242</v>
      </c>
      <c r="C24" s="7" t="s">
        <v>243</v>
      </c>
      <c r="D24" s="7" t="s">
        <v>101</v>
      </c>
      <c r="E24" s="7" t="s">
        <v>102</v>
      </c>
      <c r="F24" s="7" t="s">
        <v>244</v>
      </c>
      <c r="G24" s="7" t="s">
        <v>245</v>
      </c>
      <c r="H24" s="8">
        <v>150</v>
      </c>
      <c r="I24" s="8">
        <v>150</v>
      </c>
      <c r="J24" s="8"/>
      <c r="K24" s="7"/>
      <c r="L24" s="8"/>
      <c r="M24" s="8">
        <v>150</v>
      </c>
      <c r="N24" s="8"/>
      <c r="O24" s="8"/>
      <c r="P24" s="8"/>
      <c r="Q24" s="8"/>
      <c r="R24" s="8"/>
      <c r="S24" s="8"/>
      <c r="T24" s="8"/>
      <c r="U24" s="8"/>
      <c r="V24" s="8"/>
      <c r="W24" s="8"/>
      <c r="X24" s="8"/>
    </row>
    <row r="25" ht="30.75" customHeight="1" spans="1:24">
      <c r="A25" s="7" t="s">
        <v>71</v>
      </c>
      <c r="B25" s="7" t="s">
        <v>246</v>
      </c>
      <c r="C25" s="7" t="s">
        <v>247</v>
      </c>
      <c r="D25" s="7" t="s">
        <v>101</v>
      </c>
      <c r="E25" s="7" t="s">
        <v>102</v>
      </c>
      <c r="F25" s="7" t="s">
        <v>248</v>
      </c>
      <c r="G25" s="7" t="s">
        <v>181</v>
      </c>
      <c r="H25" s="8">
        <v>150</v>
      </c>
      <c r="I25" s="8">
        <v>150</v>
      </c>
      <c r="J25" s="8"/>
      <c r="K25" s="7"/>
      <c r="L25" s="8"/>
      <c r="M25" s="8">
        <v>150</v>
      </c>
      <c r="N25" s="8"/>
      <c r="O25" s="8"/>
      <c r="P25" s="8"/>
      <c r="Q25" s="8"/>
      <c r="R25" s="8"/>
      <c r="S25" s="8"/>
      <c r="T25" s="8"/>
      <c r="U25" s="8"/>
      <c r="V25" s="8"/>
      <c r="W25" s="8"/>
      <c r="X25" s="8"/>
    </row>
    <row r="26" ht="30.75" customHeight="1" spans="1:24">
      <c r="A26" s="7" t="s">
        <v>71</v>
      </c>
      <c r="B26" s="7" t="s">
        <v>249</v>
      </c>
      <c r="C26" s="7" t="s">
        <v>250</v>
      </c>
      <c r="D26" s="7" t="s">
        <v>101</v>
      </c>
      <c r="E26" s="7" t="s">
        <v>102</v>
      </c>
      <c r="F26" s="7" t="s">
        <v>251</v>
      </c>
      <c r="G26" s="7" t="s">
        <v>250</v>
      </c>
      <c r="H26" s="8">
        <v>1.486576</v>
      </c>
      <c r="I26" s="8">
        <v>1.486576</v>
      </c>
      <c r="J26" s="8"/>
      <c r="K26" s="7"/>
      <c r="L26" s="8"/>
      <c r="M26" s="8">
        <v>1.486576</v>
      </c>
      <c r="N26" s="8"/>
      <c r="O26" s="8"/>
      <c r="P26" s="8"/>
      <c r="Q26" s="8"/>
      <c r="R26" s="8"/>
      <c r="S26" s="8"/>
      <c r="T26" s="8"/>
      <c r="U26" s="8"/>
      <c r="V26" s="8"/>
      <c r="W26" s="8"/>
      <c r="X26" s="8"/>
    </row>
    <row r="27" ht="30.75" customHeight="1" spans="1:24">
      <c r="A27" s="7" t="s">
        <v>71</v>
      </c>
      <c r="B27" s="7" t="s">
        <v>252</v>
      </c>
      <c r="C27" s="7" t="s">
        <v>253</v>
      </c>
      <c r="D27" s="7" t="s">
        <v>101</v>
      </c>
      <c r="E27" s="7" t="s">
        <v>102</v>
      </c>
      <c r="F27" s="7" t="s">
        <v>254</v>
      </c>
      <c r="G27" s="7" t="s">
        <v>255</v>
      </c>
      <c r="H27" s="8">
        <v>45</v>
      </c>
      <c r="I27" s="8">
        <v>45</v>
      </c>
      <c r="J27" s="8"/>
      <c r="K27" s="7"/>
      <c r="L27" s="8"/>
      <c r="M27" s="8">
        <v>45</v>
      </c>
      <c r="N27" s="8"/>
      <c r="O27" s="8"/>
      <c r="P27" s="8"/>
      <c r="Q27" s="8"/>
      <c r="R27" s="8"/>
      <c r="S27" s="8"/>
      <c r="T27" s="8"/>
      <c r="U27" s="8"/>
      <c r="V27" s="8"/>
      <c r="W27" s="8"/>
      <c r="X27" s="8"/>
    </row>
    <row r="28" ht="30.75" customHeight="1" spans="1:24">
      <c r="A28" s="7" t="s">
        <v>71</v>
      </c>
      <c r="B28" s="7" t="s">
        <v>256</v>
      </c>
      <c r="C28" s="7" t="s">
        <v>257</v>
      </c>
      <c r="D28" s="7" t="s">
        <v>101</v>
      </c>
      <c r="E28" s="7" t="s">
        <v>102</v>
      </c>
      <c r="F28" s="7" t="s">
        <v>258</v>
      </c>
      <c r="G28" s="7" t="s">
        <v>259</v>
      </c>
      <c r="H28" s="8">
        <v>0.347</v>
      </c>
      <c r="I28" s="8">
        <v>0.347</v>
      </c>
      <c r="J28" s="8"/>
      <c r="K28" s="7"/>
      <c r="L28" s="8"/>
      <c r="M28" s="8">
        <v>0.347</v>
      </c>
      <c r="N28" s="8"/>
      <c r="O28" s="8"/>
      <c r="P28" s="8"/>
      <c r="Q28" s="8"/>
      <c r="R28" s="8"/>
      <c r="S28" s="8"/>
      <c r="T28" s="8"/>
      <c r="U28" s="8"/>
      <c r="V28" s="8"/>
      <c r="W28" s="8"/>
      <c r="X28" s="8"/>
    </row>
    <row r="29" ht="30.75" customHeight="1" spans="1:24">
      <c r="A29" s="7" t="s">
        <v>71</v>
      </c>
      <c r="B29" s="7" t="s">
        <v>256</v>
      </c>
      <c r="C29" s="7" t="s">
        <v>257</v>
      </c>
      <c r="D29" s="7" t="s">
        <v>101</v>
      </c>
      <c r="E29" s="7" t="s">
        <v>102</v>
      </c>
      <c r="F29" s="7" t="s">
        <v>258</v>
      </c>
      <c r="G29" s="7" t="s">
        <v>259</v>
      </c>
      <c r="H29" s="8">
        <v>5.953</v>
      </c>
      <c r="I29" s="8">
        <v>5.953</v>
      </c>
      <c r="J29" s="8"/>
      <c r="K29" s="7"/>
      <c r="L29" s="8"/>
      <c r="M29" s="8">
        <v>5.953</v>
      </c>
      <c r="N29" s="8"/>
      <c r="O29" s="8"/>
      <c r="P29" s="8"/>
      <c r="Q29" s="8"/>
      <c r="R29" s="8"/>
      <c r="S29" s="8"/>
      <c r="T29" s="8"/>
      <c r="U29" s="8"/>
      <c r="V29" s="8"/>
      <c r="W29" s="8"/>
      <c r="X29" s="8"/>
    </row>
    <row r="30" ht="30.75" customHeight="1" spans="1:24">
      <c r="A30" s="7" t="s">
        <v>71</v>
      </c>
      <c r="B30" s="7" t="s">
        <v>256</v>
      </c>
      <c r="C30" s="7" t="s">
        <v>257</v>
      </c>
      <c r="D30" s="7" t="s">
        <v>101</v>
      </c>
      <c r="E30" s="7" t="s">
        <v>102</v>
      </c>
      <c r="F30" s="7" t="s">
        <v>260</v>
      </c>
      <c r="G30" s="7" t="s">
        <v>261</v>
      </c>
      <c r="H30" s="8">
        <v>0.45</v>
      </c>
      <c r="I30" s="8">
        <v>0.45</v>
      </c>
      <c r="J30" s="8"/>
      <c r="K30" s="7"/>
      <c r="L30" s="8"/>
      <c r="M30" s="8">
        <v>0.45</v>
      </c>
      <c r="N30" s="8"/>
      <c r="O30" s="8"/>
      <c r="P30" s="8"/>
      <c r="Q30" s="8"/>
      <c r="R30" s="8"/>
      <c r="S30" s="8"/>
      <c r="T30" s="8"/>
      <c r="U30" s="8"/>
      <c r="V30" s="8"/>
      <c r="W30" s="8"/>
      <c r="X30" s="8"/>
    </row>
    <row r="31" ht="30.75" customHeight="1" spans="1:24">
      <c r="A31" s="7" t="s">
        <v>71</v>
      </c>
      <c r="B31" s="7" t="s">
        <v>262</v>
      </c>
      <c r="C31" s="7" t="s">
        <v>263</v>
      </c>
      <c r="D31" s="7" t="s">
        <v>101</v>
      </c>
      <c r="E31" s="7" t="s">
        <v>102</v>
      </c>
      <c r="F31" s="7" t="s">
        <v>264</v>
      </c>
      <c r="G31" s="7" t="s">
        <v>265</v>
      </c>
      <c r="H31" s="8">
        <v>1.8</v>
      </c>
      <c r="I31" s="8">
        <v>1.8</v>
      </c>
      <c r="J31" s="8"/>
      <c r="K31" s="7"/>
      <c r="L31" s="8"/>
      <c r="M31" s="8">
        <v>1.8</v>
      </c>
      <c r="N31" s="8"/>
      <c r="O31" s="8"/>
      <c r="P31" s="8"/>
      <c r="Q31" s="8"/>
      <c r="R31" s="8"/>
      <c r="S31" s="8"/>
      <c r="T31" s="8"/>
      <c r="U31" s="8"/>
      <c r="V31" s="8"/>
      <c r="W31" s="8"/>
      <c r="X31" s="8"/>
    </row>
    <row r="32" ht="30.75" customHeight="1" spans="1:24">
      <c r="A32" s="7" t="s">
        <v>71</v>
      </c>
      <c r="B32" s="7" t="s">
        <v>266</v>
      </c>
      <c r="C32" s="7" t="s">
        <v>267</v>
      </c>
      <c r="D32" s="7" t="s">
        <v>101</v>
      </c>
      <c r="E32" s="7" t="s">
        <v>102</v>
      </c>
      <c r="F32" s="7" t="s">
        <v>258</v>
      </c>
      <c r="G32" s="7" t="s">
        <v>259</v>
      </c>
      <c r="H32" s="8">
        <v>0.3882</v>
      </c>
      <c r="I32" s="8"/>
      <c r="J32" s="8"/>
      <c r="K32" s="7"/>
      <c r="L32" s="8"/>
      <c r="M32" s="8"/>
      <c r="N32" s="8"/>
      <c r="O32" s="8"/>
      <c r="P32" s="8"/>
      <c r="Q32" s="8"/>
      <c r="R32" s="8"/>
      <c r="S32" s="8">
        <v>0.3882</v>
      </c>
      <c r="T32" s="8"/>
      <c r="U32" s="8"/>
      <c r="V32" s="8"/>
      <c r="W32" s="8"/>
      <c r="X32" s="8">
        <v>0.3882</v>
      </c>
    </row>
    <row r="33" ht="30.75" customHeight="1" spans="1:24">
      <c r="A33" s="7" t="s">
        <v>71</v>
      </c>
      <c r="B33" s="7" t="s">
        <v>266</v>
      </c>
      <c r="C33" s="7" t="s">
        <v>267</v>
      </c>
      <c r="D33" s="7" t="s">
        <v>101</v>
      </c>
      <c r="E33" s="7" t="s">
        <v>102</v>
      </c>
      <c r="F33" s="7" t="s">
        <v>268</v>
      </c>
      <c r="G33" s="7" t="s">
        <v>269</v>
      </c>
      <c r="H33" s="8">
        <v>0.9</v>
      </c>
      <c r="I33" s="8"/>
      <c r="J33" s="8"/>
      <c r="K33" s="7"/>
      <c r="L33" s="8"/>
      <c r="M33" s="8"/>
      <c r="N33" s="8"/>
      <c r="O33" s="8"/>
      <c r="P33" s="8"/>
      <c r="Q33" s="8"/>
      <c r="R33" s="8"/>
      <c r="S33" s="8">
        <v>0.9</v>
      </c>
      <c r="T33" s="8"/>
      <c r="U33" s="8"/>
      <c r="V33" s="8"/>
      <c r="W33" s="8"/>
      <c r="X33" s="8">
        <v>0.9</v>
      </c>
    </row>
    <row r="34" ht="30.75" customHeight="1" spans="1:24">
      <c r="A34" s="7" t="s">
        <v>71</v>
      </c>
      <c r="B34" s="7" t="s">
        <v>266</v>
      </c>
      <c r="C34" s="7" t="s">
        <v>267</v>
      </c>
      <c r="D34" s="7" t="s">
        <v>101</v>
      </c>
      <c r="E34" s="7" t="s">
        <v>102</v>
      </c>
      <c r="F34" s="7" t="s">
        <v>270</v>
      </c>
      <c r="G34" s="7" t="s">
        <v>271</v>
      </c>
      <c r="H34" s="8">
        <v>0.1</v>
      </c>
      <c r="I34" s="8"/>
      <c r="J34" s="8"/>
      <c r="K34" s="7"/>
      <c r="L34" s="8"/>
      <c r="M34" s="8"/>
      <c r="N34" s="8"/>
      <c r="O34" s="8"/>
      <c r="P34" s="8"/>
      <c r="Q34" s="8"/>
      <c r="R34" s="8"/>
      <c r="S34" s="8">
        <v>0.1</v>
      </c>
      <c r="T34" s="8"/>
      <c r="U34" s="8"/>
      <c r="V34" s="8"/>
      <c r="W34" s="8"/>
      <c r="X34" s="8">
        <v>0.1</v>
      </c>
    </row>
    <row r="35" ht="30.85" customHeight="1" spans="1:24">
      <c r="A35" s="9" t="s">
        <v>176</v>
      </c>
      <c r="B35" s="9"/>
      <c r="C35" s="9"/>
      <c r="D35" s="9"/>
      <c r="E35" s="9"/>
      <c r="F35" s="9"/>
      <c r="G35" s="9"/>
      <c r="H35" s="8">
        <v>591.097684</v>
      </c>
      <c r="I35" s="8">
        <v>589.709484</v>
      </c>
      <c r="J35" s="8"/>
      <c r="K35" s="8"/>
      <c r="L35" s="8"/>
      <c r="M35" s="8">
        <v>589.709484</v>
      </c>
      <c r="N35" s="8"/>
      <c r="O35" s="8"/>
      <c r="P35" s="8"/>
      <c r="Q35" s="8"/>
      <c r="R35" s="8"/>
      <c r="S35" s="8">
        <v>1.3882</v>
      </c>
      <c r="T35" s="8"/>
      <c r="U35" s="8"/>
      <c r="V35" s="8"/>
      <c r="W35" s="8"/>
      <c r="X35" s="8">
        <v>1.3882</v>
      </c>
    </row>
  </sheetData>
  <mergeCells count="30">
    <mergeCell ref="A2:X2"/>
    <mergeCell ref="A3:G3"/>
    <mergeCell ref="H4:X4"/>
    <mergeCell ref="I5:N5"/>
    <mergeCell ref="O5:Q5"/>
    <mergeCell ref="S5:X5"/>
    <mergeCell ref="I6:J6"/>
    <mergeCell ref="A35:G35"/>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8"/>
  <sheetViews>
    <sheetView showZeros="0" topLeftCell="A56" workbookViewId="0">
      <selection activeCell="L15" sqref="L15"/>
    </sheetView>
  </sheetViews>
  <sheetFormatPr defaultColWidth="10.7083333333333" defaultRowHeight="14.25" customHeight="1"/>
  <cols>
    <col min="1" max="1" width="13.125" customWidth="1"/>
    <col min="2" max="2" width="20.75" customWidth="1"/>
    <col min="3" max="3" width="26.5" customWidth="1"/>
    <col min="4" max="4" width="19.625" customWidth="1"/>
    <col min="5" max="5" width="13" customWidth="1"/>
    <col min="6" max="6" width="15" customWidth="1"/>
    <col min="7" max="7" width="11.575" customWidth="1"/>
    <col min="8" max="8" width="18.5" customWidth="1"/>
    <col min="9" max="10" width="12.575" customWidth="1"/>
    <col min="11" max="11" width="12.85" customWidth="1"/>
    <col min="12" max="14" width="14.2833333333333" customWidth="1"/>
    <col min="15" max="15" width="14.85" customWidth="1"/>
    <col min="16" max="17" width="13" customWidth="1"/>
    <col min="19" max="19" width="12" customWidth="1"/>
    <col min="20" max="21" width="13.85" customWidth="1"/>
    <col min="22" max="22" width="13.575" customWidth="1"/>
    <col min="23" max="23" width="12" customWidth="1"/>
  </cols>
  <sheetData>
    <row r="1" ht="13.5" customHeight="1" spans="1:23">
      <c r="A1" s="22"/>
      <c r="B1" s="22"/>
      <c r="C1" s="22"/>
      <c r="D1" s="22"/>
      <c r="E1" s="22"/>
      <c r="F1" s="22"/>
      <c r="G1" s="22"/>
      <c r="H1" s="22"/>
      <c r="I1" s="22"/>
      <c r="J1" s="22"/>
      <c r="K1" s="22"/>
      <c r="L1" s="22"/>
      <c r="M1" s="22"/>
      <c r="N1" s="22"/>
      <c r="O1" s="22"/>
      <c r="P1" s="22"/>
      <c r="Q1" s="22"/>
      <c r="R1" s="22"/>
      <c r="S1" s="22"/>
      <c r="T1" s="22"/>
      <c r="U1" s="22"/>
      <c r="V1" s="22"/>
      <c r="W1" s="26" t="s">
        <v>272</v>
      </c>
    </row>
    <row r="2" ht="45" customHeight="1" spans="1:23">
      <c r="A2" s="23" t="s">
        <v>273</v>
      </c>
      <c r="B2" s="23"/>
      <c r="C2" s="23"/>
      <c r="D2" s="23"/>
      <c r="E2" s="23"/>
      <c r="F2" s="23"/>
      <c r="G2" s="23"/>
      <c r="H2" s="23"/>
      <c r="I2" s="23"/>
      <c r="J2" s="23"/>
      <c r="K2" s="23"/>
      <c r="L2" s="23"/>
      <c r="M2" s="23"/>
      <c r="N2" s="23"/>
      <c r="O2" s="23"/>
      <c r="P2" s="23"/>
      <c r="Q2" s="23"/>
      <c r="R2" s="23"/>
      <c r="S2" s="23"/>
      <c r="T2" s="23"/>
      <c r="U2" s="23"/>
      <c r="V2" s="23"/>
      <c r="W2" s="23"/>
    </row>
    <row r="3" ht="13.5" customHeight="1" spans="1:23">
      <c r="A3" s="22" t="str">
        <f>"单位名称："&amp;"永仁县机关事务服务中心"</f>
        <v>单位名称：永仁县机关事务服务中心</v>
      </c>
      <c r="B3" s="22"/>
      <c r="C3" s="22"/>
      <c r="D3" s="22"/>
      <c r="E3" s="22"/>
      <c r="F3" s="22"/>
      <c r="G3" s="22"/>
      <c r="H3" s="22"/>
      <c r="I3" s="22"/>
      <c r="J3" s="22"/>
      <c r="K3" s="22"/>
      <c r="L3" s="22"/>
      <c r="M3" s="22"/>
      <c r="N3" s="22"/>
      <c r="O3" s="22"/>
      <c r="P3" s="22"/>
      <c r="Q3" s="22"/>
      <c r="R3" s="22"/>
      <c r="S3" s="22"/>
      <c r="T3" s="22"/>
      <c r="U3" s="22"/>
      <c r="V3" s="22"/>
      <c r="W3" s="26" t="s">
        <v>54</v>
      </c>
    </row>
    <row r="4" ht="21.75" customHeight="1" spans="1:23">
      <c r="A4" s="9" t="s">
        <v>274</v>
      </c>
      <c r="B4" s="9" t="s">
        <v>187</v>
      </c>
      <c r="C4" s="9" t="s">
        <v>188</v>
      </c>
      <c r="D4" s="9" t="s">
        <v>186</v>
      </c>
      <c r="E4" s="9" t="s">
        <v>189</v>
      </c>
      <c r="F4" s="9" t="s">
        <v>190</v>
      </c>
      <c r="G4" s="9" t="s">
        <v>275</v>
      </c>
      <c r="H4" s="9" t="s">
        <v>276</v>
      </c>
      <c r="I4" s="9" t="s">
        <v>57</v>
      </c>
      <c r="J4" s="9" t="s">
        <v>277</v>
      </c>
      <c r="K4" s="9"/>
      <c r="L4" s="9"/>
      <c r="M4" s="9"/>
      <c r="N4" s="9" t="s">
        <v>195</v>
      </c>
      <c r="O4" s="9"/>
      <c r="P4" s="9"/>
      <c r="Q4" s="9" t="s">
        <v>63</v>
      </c>
      <c r="R4" s="9" t="s">
        <v>64</v>
      </c>
      <c r="S4" s="9"/>
      <c r="T4" s="9"/>
      <c r="U4" s="9"/>
      <c r="V4" s="9"/>
      <c r="W4" s="9"/>
    </row>
    <row r="5" ht="21.75" customHeight="1" spans="1:23">
      <c r="A5" s="9"/>
      <c r="B5" s="9"/>
      <c r="C5" s="9"/>
      <c r="D5" s="9"/>
      <c r="E5" s="9"/>
      <c r="F5" s="9"/>
      <c r="G5" s="9"/>
      <c r="H5" s="9"/>
      <c r="I5" s="9"/>
      <c r="J5" s="9" t="s">
        <v>60</v>
      </c>
      <c r="K5" s="9"/>
      <c r="L5" s="9" t="s">
        <v>61</v>
      </c>
      <c r="M5" s="9" t="s">
        <v>62</v>
      </c>
      <c r="N5" s="9" t="s">
        <v>60</v>
      </c>
      <c r="O5" s="9" t="s">
        <v>61</v>
      </c>
      <c r="P5" s="9" t="s">
        <v>62</v>
      </c>
      <c r="Q5" s="9"/>
      <c r="R5" s="9" t="s">
        <v>59</v>
      </c>
      <c r="S5" s="9" t="s">
        <v>65</v>
      </c>
      <c r="T5" s="9" t="s">
        <v>202</v>
      </c>
      <c r="U5" s="9" t="s">
        <v>67</v>
      </c>
      <c r="V5" s="9" t="s">
        <v>68</v>
      </c>
      <c r="W5" s="9" t="s">
        <v>69</v>
      </c>
    </row>
    <row r="6" ht="21" customHeight="1" spans="1:23">
      <c r="A6" s="9"/>
      <c r="B6" s="9"/>
      <c r="C6" s="9"/>
      <c r="D6" s="9"/>
      <c r="E6" s="9"/>
      <c r="F6" s="9"/>
      <c r="G6" s="9"/>
      <c r="H6" s="9"/>
      <c r="I6" s="9"/>
      <c r="J6" s="9" t="s">
        <v>59</v>
      </c>
      <c r="K6" s="9"/>
      <c r="L6" s="9"/>
      <c r="M6" s="9"/>
      <c r="N6" s="9"/>
      <c r="O6" s="9"/>
      <c r="P6" s="9"/>
      <c r="Q6" s="9"/>
      <c r="R6" s="9"/>
      <c r="S6" s="9"/>
      <c r="T6" s="9"/>
      <c r="U6" s="9"/>
      <c r="V6" s="9"/>
      <c r="W6" s="9"/>
    </row>
    <row r="7" ht="39.75" customHeight="1" spans="1:23">
      <c r="A7" s="9"/>
      <c r="B7" s="9"/>
      <c r="C7" s="9"/>
      <c r="D7" s="9"/>
      <c r="E7" s="9"/>
      <c r="F7" s="9"/>
      <c r="G7" s="9"/>
      <c r="H7" s="9"/>
      <c r="I7" s="9"/>
      <c r="J7" s="9" t="s">
        <v>59</v>
      </c>
      <c r="K7" s="9" t="s">
        <v>278</v>
      </c>
      <c r="L7" s="9"/>
      <c r="M7" s="9"/>
      <c r="N7" s="9"/>
      <c r="O7" s="9"/>
      <c r="P7" s="9"/>
      <c r="Q7" s="9"/>
      <c r="R7" s="9"/>
      <c r="S7" s="9"/>
      <c r="T7" s="9"/>
      <c r="U7" s="9"/>
      <c r="V7" s="9"/>
      <c r="W7" s="9"/>
    </row>
    <row r="8" ht="22" customHeight="1" spans="1:23">
      <c r="A8" s="85">
        <v>1</v>
      </c>
      <c r="B8" s="85">
        <v>2</v>
      </c>
      <c r="C8" s="85">
        <v>3</v>
      </c>
      <c r="D8" s="85">
        <v>4</v>
      </c>
      <c r="E8" s="85">
        <v>5</v>
      </c>
      <c r="F8" s="85">
        <v>6</v>
      </c>
      <c r="G8" s="85">
        <v>7</v>
      </c>
      <c r="H8" s="85">
        <v>8</v>
      </c>
      <c r="I8" s="85">
        <v>9</v>
      </c>
      <c r="J8" s="85">
        <v>10</v>
      </c>
      <c r="K8" s="85">
        <v>11</v>
      </c>
      <c r="L8" s="86">
        <v>12</v>
      </c>
      <c r="M8" s="86">
        <v>13</v>
      </c>
      <c r="N8" s="86">
        <v>14</v>
      </c>
      <c r="O8" s="86">
        <v>15</v>
      </c>
      <c r="P8" s="86">
        <v>16</v>
      </c>
      <c r="Q8" s="86">
        <v>17</v>
      </c>
      <c r="R8" s="86">
        <v>18</v>
      </c>
      <c r="S8" s="86">
        <v>19</v>
      </c>
      <c r="T8" s="86">
        <v>20</v>
      </c>
      <c r="U8" s="85">
        <v>21</v>
      </c>
      <c r="V8" s="85">
        <v>22</v>
      </c>
      <c r="W8" s="85">
        <v>23</v>
      </c>
    </row>
    <row r="9" ht="22" customHeight="1" spans="1:23">
      <c r="A9" s="7"/>
      <c r="B9" s="7"/>
      <c r="C9" s="7" t="s">
        <v>279</v>
      </c>
      <c r="D9" s="7"/>
      <c r="E9" s="7"/>
      <c r="F9" s="7"/>
      <c r="G9" s="7"/>
      <c r="H9" s="7"/>
      <c r="I9" s="18">
        <v>100</v>
      </c>
      <c r="J9" s="8">
        <v>100</v>
      </c>
      <c r="K9" s="8">
        <v>100</v>
      </c>
      <c r="L9" s="8"/>
      <c r="M9" s="8"/>
      <c r="N9" s="8"/>
      <c r="O9" s="8"/>
      <c r="P9" s="8"/>
      <c r="Q9" s="8"/>
      <c r="R9" s="8"/>
      <c r="S9" s="8"/>
      <c r="T9" s="8"/>
      <c r="U9" s="8"/>
      <c r="V9" s="8"/>
      <c r="W9" s="8"/>
    </row>
    <row r="10" ht="22" customHeight="1" spans="1:23">
      <c r="A10" s="7" t="s">
        <v>280</v>
      </c>
      <c r="B10" s="7" t="s">
        <v>281</v>
      </c>
      <c r="C10" s="7" t="s">
        <v>279</v>
      </c>
      <c r="D10" s="7" t="s">
        <v>71</v>
      </c>
      <c r="E10" s="7" t="s">
        <v>101</v>
      </c>
      <c r="F10" s="7" t="s">
        <v>102</v>
      </c>
      <c r="G10" s="7" t="s">
        <v>282</v>
      </c>
      <c r="H10" s="7" t="s">
        <v>283</v>
      </c>
      <c r="I10" s="8">
        <v>100</v>
      </c>
      <c r="J10" s="8">
        <v>100</v>
      </c>
      <c r="K10" s="8">
        <v>100</v>
      </c>
      <c r="L10" s="8"/>
      <c r="M10" s="8"/>
      <c r="N10" s="8"/>
      <c r="O10" s="8"/>
      <c r="P10" s="8"/>
      <c r="Q10" s="8"/>
      <c r="R10" s="8"/>
      <c r="S10" s="8"/>
      <c r="T10" s="8"/>
      <c r="U10" s="8"/>
      <c r="V10" s="8"/>
      <c r="W10" s="8"/>
    </row>
    <row r="11" ht="22" customHeight="1" spans="1:23">
      <c r="A11" s="7"/>
      <c r="B11" s="7"/>
      <c r="C11" s="7" t="s">
        <v>284</v>
      </c>
      <c r="D11" s="7"/>
      <c r="E11" s="7"/>
      <c r="F11" s="7"/>
      <c r="G11" s="7"/>
      <c r="H11" s="7"/>
      <c r="I11" s="18">
        <v>25</v>
      </c>
      <c r="J11" s="8">
        <v>25</v>
      </c>
      <c r="K11" s="8">
        <v>25</v>
      </c>
      <c r="L11" s="8"/>
      <c r="M11" s="8"/>
      <c r="N11" s="8"/>
      <c r="O11" s="8"/>
      <c r="P11" s="7"/>
      <c r="Q11" s="8"/>
      <c r="R11" s="8"/>
      <c r="S11" s="8"/>
      <c r="T11" s="8"/>
      <c r="U11" s="8"/>
      <c r="V11" s="8"/>
      <c r="W11" s="8"/>
    </row>
    <row r="12" ht="22" customHeight="1" spans="1:23">
      <c r="A12" s="7" t="s">
        <v>280</v>
      </c>
      <c r="B12" s="7" t="s">
        <v>285</v>
      </c>
      <c r="C12" s="7" t="s">
        <v>284</v>
      </c>
      <c r="D12" s="7" t="s">
        <v>71</v>
      </c>
      <c r="E12" s="7" t="s">
        <v>101</v>
      </c>
      <c r="F12" s="7" t="s">
        <v>102</v>
      </c>
      <c r="G12" s="7" t="s">
        <v>260</v>
      </c>
      <c r="H12" s="7" t="s">
        <v>261</v>
      </c>
      <c r="I12" s="8">
        <v>8.22</v>
      </c>
      <c r="J12" s="8">
        <v>8.22</v>
      </c>
      <c r="K12" s="8">
        <v>8.22</v>
      </c>
      <c r="L12" s="8"/>
      <c r="M12" s="8"/>
      <c r="N12" s="8"/>
      <c r="O12" s="8"/>
      <c r="P12" s="7"/>
      <c r="Q12" s="8"/>
      <c r="R12" s="8"/>
      <c r="S12" s="8"/>
      <c r="T12" s="8"/>
      <c r="U12" s="8"/>
      <c r="V12" s="8"/>
      <c r="W12" s="8"/>
    </row>
    <row r="13" ht="22" customHeight="1" spans="1:23">
      <c r="A13" s="7" t="s">
        <v>280</v>
      </c>
      <c r="B13" s="7" t="s">
        <v>285</v>
      </c>
      <c r="C13" s="7" t="s">
        <v>284</v>
      </c>
      <c r="D13" s="7" t="s">
        <v>71</v>
      </c>
      <c r="E13" s="7" t="s">
        <v>101</v>
      </c>
      <c r="F13" s="7" t="s">
        <v>102</v>
      </c>
      <c r="G13" s="7" t="s">
        <v>260</v>
      </c>
      <c r="H13" s="7" t="s">
        <v>261</v>
      </c>
      <c r="I13" s="8">
        <v>1.56</v>
      </c>
      <c r="J13" s="8">
        <v>1.56</v>
      </c>
      <c r="K13" s="8">
        <v>1.56</v>
      </c>
      <c r="L13" s="8"/>
      <c r="M13" s="8"/>
      <c r="N13" s="8"/>
      <c r="O13" s="8"/>
      <c r="P13" s="7"/>
      <c r="Q13" s="8"/>
      <c r="R13" s="8"/>
      <c r="S13" s="8"/>
      <c r="T13" s="8"/>
      <c r="U13" s="8"/>
      <c r="V13" s="8"/>
      <c r="W13" s="8"/>
    </row>
    <row r="14" ht="22" customHeight="1" spans="1:23">
      <c r="A14" s="7" t="s">
        <v>280</v>
      </c>
      <c r="B14" s="7" t="s">
        <v>285</v>
      </c>
      <c r="C14" s="7" t="s">
        <v>284</v>
      </c>
      <c r="D14" s="7" t="s">
        <v>71</v>
      </c>
      <c r="E14" s="7" t="s">
        <v>101</v>
      </c>
      <c r="F14" s="7" t="s">
        <v>102</v>
      </c>
      <c r="G14" s="7" t="s">
        <v>260</v>
      </c>
      <c r="H14" s="7" t="s">
        <v>261</v>
      </c>
      <c r="I14" s="8">
        <v>0.52</v>
      </c>
      <c r="J14" s="8">
        <v>0.52</v>
      </c>
      <c r="K14" s="8">
        <v>0.52</v>
      </c>
      <c r="L14" s="8"/>
      <c r="M14" s="8"/>
      <c r="N14" s="8"/>
      <c r="O14" s="8"/>
      <c r="P14" s="7"/>
      <c r="Q14" s="8"/>
      <c r="R14" s="8"/>
      <c r="S14" s="8"/>
      <c r="T14" s="8"/>
      <c r="U14" s="8"/>
      <c r="V14" s="8"/>
      <c r="W14" s="8"/>
    </row>
    <row r="15" ht="22" customHeight="1" spans="1:23">
      <c r="A15" s="7" t="s">
        <v>280</v>
      </c>
      <c r="B15" s="7" t="s">
        <v>285</v>
      </c>
      <c r="C15" s="7" t="s">
        <v>284</v>
      </c>
      <c r="D15" s="7" t="s">
        <v>71</v>
      </c>
      <c r="E15" s="7" t="s">
        <v>101</v>
      </c>
      <c r="F15" s="7" t="s">
        <v>102</v>
      </c>
      <c r="G15" s="7" t="s">
        <v>286</v>
      </c>
      <c r="H15" s="7" t="s">
        <v>287</v>
      </c>
      <c r="I15" s="8">
        <v>14.7</v>
      </c>
      <c r="J15" s="8">
        <v>14.7</v>
      </c>
      <c r="K15" s="8">
        <v>14.7</v>
      </c>
      <c r="L15" s="8"/>
      <c r="M15" s="8"/>
      <c r="N15" s="8"/>
      <c r="O15" s="8"/>
      <c r="P15" s="7"/>
      <c r="Q15" s="8"/>
      <c r="R15" s="8"/>
      <c r="S15" s="8"/>
      <c r="T15" s="8"/>
      <c r="U15" s="8"/>
      <c r="V15" s="8"/>
      <c r="W15" s="8"/>
    </row>
    <row r="16" ht="25" customHeight="1" spans="1:23">
      <c r="A16" s="7"/>
      <c r="B16" s="7"/>
      <c r="C16" s="7" t="s">
        <v>288</v>
      </c>
      <c r="D16" s="7"/>
      <c r="E16" s="7"/>
      <c r="F16" s="7"/>
      <c r="G16" s="7"/>
      <c r="H16" s="7"/>
      <c r="I16" s="18">
        <v>40</v>
      </c>
      <c r="J16" s="18">
        <v>40</v>
      </c>
      <c r="K16" s="18">
        <v>40</v>
      </c>
      <c r="L16" s="8"/>
      <c r="M16" s="8"/>
      <c r="N16" s="8"/>
      <c r="O16" s="8"/>
      <c r="P16" s="7"/>
      <c r="Q16" s="8"/>
      <c r="R16" s="8"/>
      <c r="S16" s="8"/>
      <c r="T16" s="8"/>
      <c r="U16" s="8"/>
      <c r="V16" s="8"/>
      <c r="W16" s="8"/>
    </row>
    <row r="17" ht="24" customHeight="1" spans="1:23">
      <c r="A17" s="7" t="s">
        <v>280</v>
      </c>
      <c r="B17" s="7" t="s">
        <v>289</v>
      </c>
      <c r="C17" s="7" t="s">
        <v>288</v>
      </c>
      <c r="D17" s="7" t="s">
        <v>71</v>
      </c>
      <c r="E17" s="7" t="s">
        <v>101</v>
      </c>
      <c r="F17" s="7" t="s">
        <v>102</v>
      </c>
      <c r="G17" s="7" t="s">
        <v>258</v>
      </c>
      <c r="H17" s="7" t="s">
        <v>259</v>
      </c>
      <c r="I17" s="18">
        <v>40</v>
      </c>
      <c r="J17" s="18">
        <v>40</v>
      </c>
      <c r="K17" s="18">
        <v>40</v>
      </c>
      <c r="L17" s="8"/>
      <c r="M17" s="8"/>
      <c r="N17" s="8"/>
      <c r="O17" s="8"/>
      <c r="P17" s="7"/>
      <c r="Q17" s="8"/>
      <c r="R17" s="8"/>
      <c r="S17" s="8"/>
      <c r="T17" s="8"/>
      <c r="U17" s="8"/>
      <c r="V17" s="8"/>
      <c r="W17" s="8"/>
    </row>
    <row r="18" ht="22" customHeight="1" spans="1:23">
      <c r="A18" s="7"/>
      <c r="B18" s="7"/>
      <c r="C18" s="7" t="s">
        <v>290</v>
      </c>
      <c r="D18" s="7"/>
      <c r="E18" s="7"/>
      <c r="F18" s="7"/>
      <c r="G18" s="7"/>
      <c r="H18" s="7"/>
      <c r="I18" s="18">
        <v>250</v>
      </c>
      <c r="J18" s="18">
        <v>250</v>
      </c>
      <c r="K18" s="18">
        <v>250</v>
      </c>
      <c r="L18" s="8"/>
      <c r="M18" s="8"/>
      <c r="N18" s="8"/>
      <c r="O18" s="8"/>
      <c r="P18" s="7"/>
      <c r="Q18" s="8"/>
      <c r="R18" s="8"/>
      <c r="S18" s="8"/>
      <c r="T18" s="8"/>
      <c r="U18" s="8"/>
      <c r="V18" s="8"/>
      <c r="W18" s="8"/>
    </row>
    <row r="19" ht="22" customHeight="1" spans="1:23">
      <c r="A19" s="7" t="s">
        <v>280</v>
      </c>
      <c r="B19" s="7" t="s">
        <v>291</v>
      </c>
      <c r="C19" s="7" t="s">
        <v>290</v>
      </c>
      <c r="D19" s="7" t="s">
        <v>71</v>
      </c>
      <c r="E19" s="7" t="s">
        <v>101</v>
      </c>
      <c r="F19" s="7" t="s">
        <v>102</v>
      </c>
      <c r="G19" s="7" t="s">
        <v>258</v>
      </c>
      <c r="H19" s="7" t="s">
        <v>259</v>
      </c>
      <c r="I19" s="8">
        <v>64.78</v>
      </c>
      <c r="J19" s="8">
        <v>64.78</v>
      </c>
      <c r="K19" s="8">
        <v>64.78</v>
      </c>
      <c r="L19" s="8"/>
      <c r="M19" s="8"/>
      <c r="N19" s="8"/>
      <c r="O19" s="8"/>
      <c r="P19" s="7"/>
      <c r="Q19" s="8"/>
      <c r="R19" s="8"/>
      <c r="S19" s="8"/>
      <c r="T19" s="8"/>
      <c r="U19" s="8"/>
      <c r="V19" s="8"/>
      <c r="W19" s="8"/>
    </row>
    <row r="20" ht="22" customHeight="1" spans="1:23">
      <c r="A20" s="7" t="s">
        <v>280</v>
      </c>
      <c r="B20" s="7" t="s">
        <v>291</v>
      </c>
      <c r="C20" s="7" t="s">
        <v>290</v>
      </c>
      <c r="D20" s="7" t="s">
        <v>71</v>
      </c>
      <c r="E20" s="7" t="s">
        <v>101</v>
      </c>
      <c r="F20" s="7" t="s">
        <v>102</v>
      </c>
      <c r="G20" s="7" t="s">
        <v>292</v>
      </c>
      <c r="H20" s="7" t="s">
        <v>293</v>
      </c>
      <c r="I20" s="8">
        <v>8</v>
      </c>
      <c r="J20" s="8">
        <v>8</v>
      </c>
      <c r="K20" s="8">
        <v>8</v>
      </c>
      <c r="L20" s="8"/>
      <c r="M20" s="8"/>
      <c r="N20" s="8"/>
      <c r="O20" s="8"/>
      <c r="P20" s="7"/>
      <c r="Q20" s="8"/>
      <c r="R20" s="8"/>
      <c r="S20" s="8"/>
      <c r="T20" s="8"/>
      <c r="U20" s="8"/>
      <c r="V20" s="8"/>
      <c r="W20" s="8"/>
    </row>
    <row r="21" ht="22" customHeight="1" spans="1:23">
      <c r="A21" s="7" t="s">
        <v>280</v>
      </c>
      <c r="B21" s="7" t="s">
        <v>291</v>
      </c>
      <c r="C21" s="7" t="s">
        <v>290</v>
      </c>
      <c r="D21" s="7" t="s">
        <v>71</v>
      </c>
      <c r="E21" s="7" t="s">
        <v>101</v>
      </c>
      <c r="F21" s="7" t="s">
        <v>102</v>
      </c>
      <c r="G21" s="7" t="s">
        <v>294</v>
      </c>
      <c r="H21" s="7" t="s">
        <v>295</v>
      </c>
      <c r="I21" s="8">
        <v>21.5</v>
      </c>
      <c r="J21" s="8">
        <v>21.5</v>
      </c>
      <c r="K21" s="8">
        <v>21.5</v>
      </c>
      <c r="L21" s="8"/>
      <c r="M21" s="8"/>
      <c r="N21" s="8"/>
      <c r="O21" s="8"/>
      <c r="P21" s="7"/>
      <c r="Q21" s="8"/>
      <c r="R21" s="8"/>
      <c r="S21" s="8"/>
      <c r="T21" s="8"/>
      <c r="U21" s="8"/>
      <c r="V21" s="8"/>
      <c r="W21" s="8"/>
    </row>
    <row r="22" ht="22" customHeight="1" spans="1:23">
      <c r="A22" s="7" t="s">
        <v>280</v>
      </c>
      <c r="B22" s="7" t="s">
        <v>291</v>
      </c>
      <c r="C22" s="7" t="s">
        <v>290</v>
      </c>
      <c r="D22" s="7" t="s">
        <v>71</v>
      </c>
      <c r="E22" s="7" t="s">
        <v>101</v>
      </c>
      <c r="F22" s="7" t="s">
        <v>102</v>
      </c>
      <c r="G22" s="7" t="s">
        <v>296</v>
      </c>
      <c r="H22" s="7" t="s">
        <v>297</v>
      </c>
      <c r="I22" s="8">
        <v>9.12</v>
      </c>
      <c r="J22" s="8">
        <v>9.12</v>
      </c>
      <c r="K22" s="8">
        <v>9.12</v>
      </c>
      <c r="L22" s="8"/>
      <c r="M22" s="8"/>
      <c r="N22" s="8"/>
      <c r="O22" s="8"/>
      <c r="P22" s="7"/>
      <c r="Q22" s="8"/>
      <c r="R22" s="8"/>
      <c r="S22" s="8"/>
      <c r="T22" s="8"/>
      <c r="U22" s="8"/>
      <c r="V22" s="8"/>
      <c r="W22" s="8"/>
    </row>
    <row r="23" ht="22" customHeight="1" spans="1:23">
      <c r="A23" s="7" t="s">
        <v>280</v>
      </c>
      <c r="B23" s="7" t="s">
        <v>291</v>
      </c>
      <c r="C23" s="7" t="s">
        <v>290</v>
      </c>
      <c r="D23" s="7" t="s">
        <v>71</v>
      </c>
      <c r="E23" s="7" t="s">
        <v>101</v>
      </c>
      <c r="F23" s="7" t="s">
        <v>102</v>
      </c>
      <c r="G23" s="7" t="s">
        <v>298</v>
      </c>
      <c r="H23" s="7" t="s">
        <v>299</v>
      </c>
      <c r="I23" s="8">
        <v>45</v>
      </c>
      <c r="J23" s="8">
        <v>45</v>
      </c>
      <c r="K23" s="8">
        <v>45</v>
      </c>
      <c r="L23" s="8"/>
      <c r="M23" s="8"/>
      <c r="N23" s="8"/>
      <c r="O23" s="8"/>
      <c r="P23" s="7"/>
      <c r="Q23" s="8"/>
      <c r="R23" s="8"/>
      <c r="S23" s="8"/>
      <c r="T23" s="8"/>
      <c r="U23" s="8"/>
      <c r="V23" s="8"/>
      <c r="W23" s="8"/>
    </row>
    <row r="24" ht="22" customHeight="1" spans="1:23">
      <c r="A24" s="7" t="s">
        <v>280</v>
      </c>
      <c r="B24" s="7" t="s">
        <v>291</v>
      </c>
      <c r="C24" s="7" t="s">
        <v>290</v>
      </c>
      <c r="D24" s="7" t="s">
        <v>71</v>
      </c>
      <c r="E24" s="7" t="s">
        <v>101</v>
      </c>
      <c r="F24" s="7" t="s">
        <v>102</v>
      </c>
      <c r="G24" s="7" t="s">
        <v>286</v>
      </c>
      <c r="H24" s="7" t="s">
        <v>287</v>
      </c>
      <c r="I24" s="8">
        <v>20</v>
      </c>
      <c r="J24" s="8">
        <v>20</v>
      </c>
      <c r="K24" s="8">
        <v>20</v>
      </c>
      <c r="L24" s="8"/>
      <c r="M24" s="8"/>
      <c r="N24" s="8"/>
      <c r="O24" s="8"/>
      <c r="P24" s="7"/>
      <c r="Q24" s="8"/>
      <c r="R24" s="8"/>
      <c r="S24" s="8"/>
      <c r="T24" s="8"/>
      <c r="U24" s="8"/>
      <c r="V24" s="8"/>
      <c r="W24" s="8"/>
    </row>
    <row r="25" ht="22" customHeight="1" spans="1:23">
      <c r="A25" s="7" t="s">
        <v>280</v>
      </c>
      <c r="B25" s="7" t="s">
        <v>291</v>
      </c>
      <c r="C25" s="7" t="s">
        <v>290</v>
      </c>
      <c r="D25" s="7" t="s">
        <v>71</v>
      </c>
      <c r="E25" s="7" t="s">
        <v>101</v>
      </c>
      <c r="F25" s="7" t="s">
        <v>102</v>
      </c>
      <c r="G25" s="7" t="s">
        <v>300</v>
      </c>
      <c r="H25" s="7" t="s">
        <v>301</v>
      </c>
      <c r="I25" s="8">
        <v>53.7</v>
      </c>
      <c r="J25" s="8">
        <v>53.7</v>
      </c>
      <c r="K25" s="8">
        <v>53.7</v>
      </c>
      <c r="L25" s="8"/>
      <c r="M25" s="8"/>
      <c r="N25" s="8"/>
      <c r="O25" s="8"/>
      <c r="P25" s="7"/>
      <c r="Q25" s="8"/>
      <c r="R25" s="8"/>
      <c r="S25" s="8"/>
      <c r="T25" s="8"/>
      <c r="U25" s="8"/>
      <c r="V25" s="8"/>
      <c r="W25" s="8"/>
    </row>
    <row r="26" ht="22" customHeight="1" spans="1:23">
      <c r="A26" s="7" t="s">
        <v>280</v>
      </c>
      <c r="B26" s="7" t="s">
        <v>291</v>
      </c>
      <c r="C26" s="7" t="s">
        <v>290</v>
      </c>
      <c r="D26" s="7" t="s">
        <v>71</v>
      </c>
      <c r="E26" s="7" t="s">
        <v>101</v>
      </c>
      <c r="F26" s="7" t="s">
        <v>102</v>
      </c>
      <c r="G26" s="7" t="s">
        <v>270</v>
      </c>
      <c r="H26" s="7" t="s">
        <v>271</v>
      </c>
      <c r="I26" s="8">
        <v>25</v>
      </c>
      <c r="J26" s="8">
        <v>25</v>
      </c>
      <c r="K26" s="8">
        <v>25</v>
      </c>
      <c r="L26" s="8"/>
      <c r="M26" s="8"/>
      <c r="N26" s="8"/>
      <c r="O26" s="8"/>
      <c r="P26" s="7"/>
      <c r="Q26" s="8"/>
      <c r="R26" s="8"/>
      <c r="S26" s="8"/>
      <c r="T26" s="8"/>
      <c r="U26" s="8"/>
      <c r="V26" s="8"/>
      <c r="W26" s="8"/>
    </row>
    <row r="27" ht="22" customHeight="1" spans="1:23">
      <c r="A27" s="7" t="s">
        <v>280</v>
      </c>
      <c r="B27" s="7" t="s">
        <v>291</v>
      </c>
      <c r="C27" s="7" t="s">
        <v>290</v>
      </c>
      <c r="D27" s="7" t="s">
        <v>71</v>
      </c>
      <c r="E27" s="7" t="s">
        <v>101</v>
      </c>
      <c r="F27" s="7" t="s">
        <v>102</v>
      </c>
      <c r="G27" s="7" t="s">
        <v>302</v>
      </c>
      <c r="H27" s="7" t="s">
        <v>303</v>
      </c>
      <c r="I27" s="8">
        <v>2.9</v>
      </c>
      <c r="J27" s="8">
        <v>2.9</v>
      </c>
      <c r="K27" s="8">
        <v>2.9</v>
      </c>
      <c r="L27" s="8"/>
      <c r="M27" s="8"/>
      <c r="N27" s="8"/>
      <c r="O27" s="8"/>
      <c r="P27" s="7"/>
      <c r="Q27" s="8"/>
      <c r="R27" s="8"/>
      <c r="S27" s="8"/>
      <c r="T27" s="8"/>
      <c r="U27" s="8"/>
      <c r="V27" s="8"/>
      <c r="W27" s="8"/>
    </row>
    <row r="28" ht="22" customHeight="1" spans="1:23">
      <c r="A28" s="9" t="s">
        <v>57</v>
      </c>
      <c r="B28" s="9"/>
      <c r="C28" s="9"/>
      <c r="D28" s="9"/>
      <c r="E28" s="9"/>
      <c r="F28" s="9"/>
      <c r="G28" s="9"/>
      <c r="H28" s="9"/>
      <c r="I28" s="8">
        <v>415</v>
      </c>
      <c r="J28" s="8">
        <v>415</v>
      </c>
      <c r="K28" s="8">
        <v>415</v>
      </c>
      <c r="L28" s="8"/>
      <c r="M28" s="8"/>
      <c r="N28" s="8"/>
      <c r="O28" s="8"/>
      <c r="P28" s="8"/>
      <c r="Q28" s="8"/>
      <c r="R28" s="8"/>
      <c r="S28" s="8"/>
      <c r="T28" s="8"/>
      <c r="U28" s="8"/>
      <c r="V28" s="8"/>
      <c r="W28" s="8"/>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19"/>
  <sheetViews>
    <sheetView showZeros="0" topLeftCell="A23" workbookViewId="0">
      <selection activeCell="J9" sqref="J9"/>
    </sheetView>
  </sheetViews>
  <sheetFormatPr defaultColWidth="10.7083333333333" defaultRowHeight="12" customHeight="1"/>
  <cols>
    <col min="1" max="1" width="13.125" customWidth="1"/>
    <col min="2" max="2" width="10.25" customWidth="1"/>
    <col min="3" max="4" width="16" customWidth="1"/>
    <col min="5" max="5" width="32.375" customWidth="1"/>
    <col min="6" max="6" width="12" customWidth="1"/>
    <col min="7" max="7" width="18.85" customWidth="1"/>
    <col min="8" max="8" width="12" customWidth="1"/>
    <col min="9" max="9" width="18.85" customWidth="1"/>
    <col min="10" max="10" width="53" customWidth="1"/>
  </cols>
  <sheetData>
    <row r="1" ht="15.75" customHeight="1" spans="1:10">
      <c r="A1" s="76" t="s">
        <v>304</v>
      </c>
      <c r="B1" s="77"/>
      <c r="C1" s="77"/>
      <c r="D1" s="77"/>
      <c r="E1" s="77"/>
      <c r="F1" s="77"/>
      <c r="G1" s="77"/>
      <c r="H1" s="77"/>
      <c r="I1" s="77"/>
      <c r="J1" s="77" t="s">
        <v>305</v>
      </c>
    </row>
    <row r="2" ht="45" customHeight="1" spans="1:10">
      <c r="A2" s="78" t="str">
        <f>"2025"&amp;"年部门项目支出绩效目标表（本次下达）"</f>
        <v>2025年部门项目支出绩效目标表（本次下达）</v>
      </c>
      <c r="B2" s="78"/>
      <c r="C2" s="78"/>
      <c r="D2" s="78"/>
      <c r="E2" s="78"/>
      <c r="F2" s="78"/>
      <c r="G2" s="78"/>
      <c r="H2" s="78"/>
      <c r="I2" s="78"/>
      <c r="J2" s="78"/>
    </row>
    <row r="3" ht="15.75" customHeight="1" spans="1:10">
      <c r="A3" s="79" t="str">
        <f>"单位名称："&amp;"永仁县机关事务服务中心"</f>
        <v>单位名称：永仁县机关事务服务中心</v>
      </c>
      <c r="B3" s="80"/>
      <c r="C3" s="81"/>
      <c r="D3" s="82"/>
      <c r="E3" s="82"/>
      <c r="F3" s="83"/>
      <c r="G3" s="82"/>
      <c r="H3" s="83"/>
      <c r="I3" s="83"/>
      <c r="J3" s="83"/>
    </row>
    <row r="4" ht="60" customHeight="1" spans="1:10">
      <c r="A4" s="84" t="s">
        <v>306</v>
      </c>
      <c r="B4" s="84" t="s">
        <v>307</v>
      </c>
      <c r="C4" s="84" t="s">
        <v>308</v>
      </c>
      <c r="D4" s="84" t="s">
        <v>309</v>
      </c>
      <c r="E4" s="84" t="s">
        <v>310</v>
      </c>
      <c r="F4" s="84" t="s">
        <v>311</v>
      </c>
      <c r="G4" s="84" t="s">
        <v>312</v>
      </c>
      <c r="H4" s="84" t="s">
        <v>313</v>
      </c>
      <c r="I4" s="84" t="s">
        <v>314</v>
      </c>
      <c r="J4" s="84" t="s">
        <v>315</v>
      </c>
    </row>
    <row r="5" ht="47.5" customHeight="1" spans="1:10">
      <c r="A5" s="61">
        <v>1</v>
      </c>
      <c r="B5" s="61">
        <v>2</v>
      </c>
      <c r="C5" s="62">
        <v>3</v>
      </c>
      <c r="D5" s="61">
        <v>4</v>
      </c>
      <c r="E5" s="61">
        <v>5</v>
      </c>
      <c r="F5" s="61">
        <v>6</v>
      </c>
      <c r="G5" s="61">
        <v>7</v>
      </c>
      <c r="H5" s="61">
        <v>8</v>
      </c>
      <c r="I5" s="61">
        <v>9</v>
      </c>
      <c r="J5" s="61">
        <v>10</v>
      </c>
    </row>
    <row r="6" s="66" customFormat="1" ht="36" customHeight="1" spans="1:10">
      <c r="A6" s="68" t="s">
        <v>316</v>
      </c>
      <c r="B6" s="68" t="s">
        <v>317</v>
      </c>
      <c r="C6" s="69" t="s">
        <v>318</v>
      </c>
      <c r="D6" s="69" t="s">
        <v>319</v>
      </c>
      <c r="E6" s="69" t="s">
        <v>320</v>
      </c>
      <c r="F6" s="70" t="s">
        <v>321</v>
      </c>
      <c r="G6" s="70" t="s">
        <v>84</v>
      </c>
      <c r="H6" s="69" t="s">
        <v>322</v>
      </c>
      <c r="I6" s="69" t="s">
        <v>323</v>
      </c>
      <c r="J6" s="72" t="s">
        <v>324</v>
      </c>
    </row>
    <row r="7" s="66" customFormat="1" ht="36" customHeight="1" spans="1:10">
      <c r="A7" s="71"/>
      <c r="B7" s="71"/>
      <c r="C7" s="69" t="s">
        <v>318</v>
      </c>
      <c r="D7" s="69" t="s">
        <v>319</v>
      </c>
      <c r="E7" s="69" t="s">
        <v>325</v>
      </c>
      <c r="F7" s="70" t="s">
        <v>326</v>
      </c>
      <c r="G7" s="70" t="s">
        <v>327</v>
      </c>
      <c r="H7" s="70" t="s">
        <v>328</v>
      </c>
      <c r="I7" s="69" t="s">
        <v>323</v>
      </c>
      <c r="J7" s="72" t="s">
        <v>329</v>
      </c>
    </row>
    <row r="8" s="66" customFormat="1" ht="36" customHeight="1" spans="1:10">
      <c r="A8" s="71"/>
      <c r="B8" s="71"/>
      <c r="C8" s="69" t="s">
        <v>318</v>
      </c>
      <c r="D8" s="69" t="s">
        <v>319</v>
      </c>
      <c r="E8" s="69" t="s">
        <v>330</v>
      </c>
      <c r="F8" s="70" t="s">
        <v>321</v>
      </c>
      <c r="G8" s="70" t="s">
        <v>84</v>
      </c>
      <c r="H8" s="69" t="s">
        <v>331</v>
      </c>
      <c r="I8" s="69" t="s">
        <v>323</v>
      </c>
      <c r="J8" s="72" t="s">
        <v>332</v>
      </c>
    </row>
    <row r="9" s="66" customFormat="1" ht="36" customHeight="1" spans="1:10">
      <c r="A9" s="71"/>
      <c r="B9" s="71"/>
      <c r="C9" s="69" t="s">
        <v>318</v>
      </c>
      <c r="D9" s="69" t="s">
        <v>319</v>
      </c>
      <c r="E9" s="69" t="s">
        <v>333</v>
      </c>
      <c r="F9" s="70" t="s">
        <v>321</v>
      </c>
      <c r="G9" s="70" t="s">
        <v>334</v>
      </c>
      <c r="H9" s="69" t="s">
        <v>322</v>
      </c>
      <c r="I9" s="69" t="s">
        <v>323</v>
      </c>
      <c r="J9" s="72" t="s">
        <v>335</v>
      </c>
    </row>
    <row r="10" s="66" customFormat="1" ht="36" customHeight="1" spans="1:10">
      <c r="A10" s="71"/>
      <c r="B10" s="71"/>
      <c r="C10" s="69" t="s">
        <v>318</v>
      </c>
      <c r="D10" s="69" t="s">
        <v>319</v>
      </c>
      <c r="E10" s="69" t="s">
        <v>336</v>
      </c>
      <c r="F10" s="70" t="s">
        <v>321</v>
      </c>
      <c r="G10" s="70" t="s">
        <v>337</v>
      </c>
      <c r="H10" s="69" t="s">
        <v>322</v>
      </c>
      <c r="I10" s="69" t="s">
        <v>323</v>
      </c>
      <c r="J10" s="72" t="s">
        <v>338</v>
      </c>
    </row>
    <row r="11" s="66" customFormat="1" ht="36" customHeight="1" spans="1:10">
      <c r="A11" s="71"/>
      <c r="B11" s="71"/>
      <c r="C11" s="69" t="s">
        <v>318</v>
      </c>
      <c r="D11" s="69" t="s">
        <v>339</v>
      </c>
      <c r="E11" s="69" t="s">
        <v>340</v>
      </c>
      <c r="F11" s="70" t="s">
        <v>326</v>
      </c>
      <c r="G11" s="70" t="s">
        <v>327</v>
      </c>
      <c r="H11" s="70" t="s">
        <v>328</v>
      </c>
      <c r="I11" s="69" t="s">
        <v>323</v>
      </c>
      <c r="J11" s="72" t="s">
        <v>341</v>
      </c>
    </row>
    <row r="12" s="66" customFormat="1" ht="36" customHeight="1" spans="1:10">
      <c r="A12" s="71"/>
      <c r="B12" s="71"/>
      <c r="C12" s="69" t="s">
        <v>318</v>
      </c>
      <c r="D12" s="69" t="s">
        <v>339</v>
      </c>
      <c r="E12" s="69" t="s">
        <v>342</v>
      </c>
      <c r="F12" s="70" t="s">
        <v>321</v>
      </c>
      <c r="G12" s="70" t="s">
        <v>343</v>
      </c>
      <c r="H12" s="70" t="s">
        <v>328</v>
      </c>
      <c r="I12" s="69" t="s">
        <v>323</v>
      </c>
      <c r="J12" s="72" t="s">
        <v>344</v>
      </c>
    </row>
    <row r="13" s="66" customFormat="1" ht="36" customHeight="1" spans="1:10">
      <c r="A13" s="71"/>
      <c r="B13" s="71"/>
      <c r="C13" s="69" t="s">
        <v>318</v>
      </c>
      <c r="D13" s="69" t="s">
        <v>339</v>
      </c>
      <c r="E13" s="69" t="s">
        <v>345</v>
      </c>
      <c r="F13" s="70" t="s">
        <v>321</v>
      </c>
      <c r="G13" s="70" t="s">
        <v>346</v>
      </c>
      <c r="H13" s="70" t="s">
        <v>328</v>
      </c>
      <c r="I13" s="69" t="s">
        <v>323</v>
      </c>
      <c r="J13" s="72" t="s">
        <v>338</v>
      </c>
    </row>
    <row r="14" s="66" customFormat="1" ht="36" customHeight="1" spans="1:10">
      <c r="A14" s="71"/>
      <c r="B14" s="71"/>
      <c r="C14" s="69" t="s">
        <v>318</v>
      </c>
      <c r="D14" s="69" t="s">
        <v>339</v>
      </c>
      <c r="E14" s="69" t="s">
        <v>347</v>
      </c>
      <c r="F14" s="70" t="s">
        <v>321</v>
      </c>
      <c r="G14" s="70" t="s">
        <v>343</v>
      </c>
      <c r="H14" s="70" t="s">
        <v>328</v>
      </c>
      <c r="I14" s="69" t="s">
        <v>323</v>
      </c>
      <c r="J14" s="72" t="s">
        <v>348</v>
      </c>
    </row>
    <row r="15" s="66" customFormat="1" ht="36" customHeight="1" spans="1:10">
      <c r="A15" s="71"/>
      <c r="B15" s="71"/>
      <c r="C15" s="69" t="s">
        <v>318</v>
      </c>
      <c r="D15" s="69" t="s">
        <v>339</v>
      </c>
      <c r="E15" s="69" t="s">
        <v>349</v>
      </c>
      <c r="F15" s="70" t="s">
        <v>326</v>
      </c>
      <c r="G15" s="70" t="s">
        <v>327</v>
      </c>
      <c r="H15" s="70" t="s">
        <v>328</v>
      </c>
      <c r="I15" s="69" t="s">
        <v>323</v>
      </c>
      <c r="J15" s="72" t="s">
        <v>350</v>
      </c>
    </row>
    <row r="16" s="66" customFormat="1" ht="36" customHeight="1" spans="1:10">
      <c r="A16" s="71"/>
      <c r="B16" s="71"/>
      <c r="C16" s="69" t="s">
        <v>351</v>
      </c>
      <c r="D16" s="69" t="s">
        <v>352</v>
      </c>
      <c r="E16" s="69" t="s">
        <v>353</v>
      </c>
      <c r="F16" s="70" t="s">
        <v>326</v>
      </c>
      <c r="G16" s="70" t="s">
        <v>354</v>
      </c>
      <c r="H16" s="69" t="s">
        <v>322</v>
      </c>
      <c r="I16" s="69" t="s">
        <v>323</v>
      </c>
      <c r="J16" s="72" t="s">
        <v>355</v>
      </c>
    </row>
    <row r="17" s="66" customFormat="1" ht="36" customHeight="1" spans="1:10">
      <c r="A17" s="71"/>
      <c r="B17" s="71"/>
      <c r="C17" s="69" t="s">
        <v>351</v>
      </c>
      <c r="D17" s="69" t="s">
        <v>352</v>
      </c>
      <c r="E17" s="69" t="s">
        <v>356</v>
      </c>
      <c r="F17" s="70" t="s">
        <v>321</v>
      </c>
      <c r="G17" s="70" t="s">
        <v>94</v>
      </c>
      <c r="H17" s="69" t="s">
        <v>357</v>
      </c>
      <c r="I17" s="69" t="s">
        <v>323</v>
      </c>
      <c r="J17" s="72" t="s">
        <v>358</v>
      </c>
    </row>
    <row r="18" s="66" customFormat="1" ht="36" customHeight="1" spans="1:10">
      <c r="A18" s="71"/>
      <c r="B18" s="71"/>
      <c r="C18" s="69" t="s">
        <v>351</v>
      </c>
      <c r="D18" s="69" t="s">
        <v>352</v>
      </c>
      <c r="E18" s="69" t="s">
        <v>359</v>
      </c>
      <c r="F18" s="70" t="s">
        <v>321</v>
      </c>
      <c r="G18" s="70" t="s">
        <v>360</v>
      </c>
      <c r="H18" s="69" t="s">
        <v>361</v>
      </c>
      <c r="I18" s="69" t="s">
        <v>323</v>
      </c>
      <c r="J18" s="72" t="s">
        <v>362</v>
      </c>
    </row>
    <row r="19" s="66" customFormat="1" ht="36" customHeight="1" spans="1:10">
      <c r="A19" s="73"/>
      <c r="B19" s="73"/>
      <c r="C19" s="69" t="s">
        <v>363</v>
      </c>
      <c r="D19" s="69" t="s">
        <v>364</v>
      </c>
      <c r="E19" s="69" t="s">
        <v>364</v>
      </c>
      <c r="F19" s="70" t="s">
        <v>321</v>
      </c>
      <c r="G19" s="70" t="s">
        <v>343</v>
      </c>
      <c r="H19" s="70" t="s">
        <v>328</v>
      </c>
      <c r="I19" s="69" t="s">
        <v>323</v>
      </c>
      <c r="J19" s="72" t="s">
        <v>365</v>
      </c>
    </row>
  </sheetData>
  <mergeCells count="5">
    <mergeCell ref="A1:J1"/>
    <mergeCell ref="A2:J2"/>
    <mergeCell ref="A3:C3"/>
    <mergeCell ref="A6:A19"/>
    <mergeCell ref="B6:B1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21</vt:i4>
      </vt:variant>
    </vt:vector>
  </HeadingPairs>
  <TitlesOfParts>
    <vt:vector size="21" baseType="lpstr">
      <vt:lpstr>2025年部门财务收支预算总表01-1</vt:lpstr>
      <vt:lpstr>2025年部门收入预算表01-2</vt:lpstr>
      <vt:lpstr>2025年部门支出预算表01-3 </vt:lpstr>
      <vt:lpstr>2025年部门财政拨款收支预算总表02-1</vt:lpstr>
      <vt:lpstr>2025年一般公共预算支出预算表02-2</vt:lpstr>
      <vt:lpstr>2025年一般公共预算“三公”经费支出预算表03</vt:lpstr>
      <vt:lpstr>部门基本支出预算表（人员类、运转类公用经费项目）04</vt:lpstr>
      <vt:lpstr>部门项目支出预算表（其他运转类、特定目标类项目）05-1</vt:lpstr>
      <vt:lpstr>2025年部门项目支出绩效目标表（本次下达）05-2-1</vt:lpstr>
      <vt:lpstr>2025年部门项目支出绩效目标表（本次下达）05-2-2</vt:lpstr>
      <vt:lpstr>2025年部门项目支出绩效目标表（本次下达）05-2-3</vt:lpstr>
      <vt:lpstr>2025年部门项目支出绩效目标表（本次下达）05-2-4</vt:lpstr>
      <vt:lpstr>2025年部门项目支出绩效目标表（另文下达）05-3</vt:lpstr>
      <vt:lpstr>2025年部门政府性基金预算支出预算表06</vt:lpstr>
      <vt:lpstr>2025年部门政府采购预算表07</vt:lpstr>
      <vt:lpstr>2025年部门政府购买服务预算表08</vt:lpstr>
      <vt:lpstr>2025年对下转移支付预算表09-1</vt:lpstr>
      <vt:lpstr>2025年对下转移支付绩效目标表09-2</vt:lpstr>
      <vt:lpstr>2025年新增资产配置表10</vt:lpstr>
      <vt:lpstr>2025年上级补助项目支出预算表11</vt:lpstr>
      <vt:lpstr>2025年部门项目中期规划预算表12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火星人</cp:lastModifiedBy>
  <dcterms:created xsi:type="dcterms:W3CDTF">2025-03-15T09:18:00Z</dcterms:created>
  <dcterms:modified xsi:type="dcterms:W3CDTF">2025-03-18T08:01:06Z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6C72E8E9495E482D8F7D904F34E249BA_13</vt:lpwstr>
  </property>
  <property fmtid="{D5CDD505-2E9C-101B-9397-08002B2CF9AE}" pid="3" name="KSOProductBuildVer">
    <vt:lpwstr>2052-12.1.0.19302</vt:lpwstr>
  </property>
</Properties>
</file>